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Кадры\Desktop\"/>
    </mc:Choice>
  </mc:AlternateContent>
  <xr:revisionPtr revIDLastSave="0" documentId="13_ncr:1_{BBDFF8AD-2E97-4BFC-BA18-73429BBFB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250" i="1" l="1"/>
  <c r="G250" i="1"/>
  <c r="F250" i="1"/>
  <c r="H241" i="1"/>
  <c r="G241" i="1"/>
  <c r="F241" i="1"/>
  <c r="E250" i="1"/>
  <c r="E241" i="1"/>
  <c r="D221" i="1"/>
  <c r="D229" i="1"/>
  <c r="F221" i="1"/>
  <c r="F229" i="1"/>
  <c r="E229" i="1"/>
  <c r="H221" i="1"/>
  <c r="G221" i="1"/>
  <c r="E221" i="1"/>
  <c r="H200" i="1"/>
  <c r="G209" i="1"/>
  <c r="G200" i="1"/>
  <c r="E209" i="1"/>
  <c r="E200" i="1"/>
  <c r="H188" i="1"/>
  <c r="H189" i="1" s="1"/>
  <c r="E179" i="1"/>
  <c r="E188" i="1"/>
  <c r="F188" i="1"/>
  <c r="H179" i="1"/>
  <c r="G179" i="1"/>
  <c r="F179" i="1"/>
  <c r="E167" i="1"/>
  <c r="G158" i="1"/>
  <c r="F158" i="1"/>
  <c r="E158" i="1"/>
  <c r="G136" i="1"/>
  <c r="G210" i="1" l="1"/>
  <c r="E251" i="1"/>
  <c r="E189" i="1"/>
  <c r="D230" i="1"/>
  <c r="E168" i="1"/>
  <c r="F189" i="1"/>
  <c r="H251" i="1"/>
  <c r="F230" i="1"/>
  <c r="E210" i="1"/>
  <c r="H125" i="1"/>
  <c r="H116" i="1"/>
  <c r="E116" i="1"/>
  <c r="G104" i="1"/>
  <c r="G96" i="1"/>
  <c r="H96" i="1"/>
  <c r="F96" i="1"/>
  <c r="F104" i="1"/>
  <c r="E104" i="1"/>
  <c r="H54" i="1"/>
  <c r="D63" i="1"/>
  <c r="F63" i="1"/>
  <c r="G54" i="1"/>
  <c r="F54" i="1"/>
  <c r="E54" i="1"/>
  <c r="G33" i="1"/>
  <c r="G42" i="1"/>
  <c r="F42" i="1"/>
  <c r="E42" i="1"/>
  <c r="H33" i="1"/>
  <c r="F33" i="1"/>
  <c r="E33" i="1"/>
  <c r="E21" i="1"/>
  <c r="E12" i="1"/>
  <c r="E22" i="1" l="1"/>
  <c r="G43" i="1"/>
  <c r="D54" i="1"/>
  <c r="D64" i="1" s="1"/>
  <c r="F251" i="1"/>
  <c r="G251" i="1"/>
  <c r="D250" i="1"/>
  <c r="D251" i="1" s="1"/>
  <c r="G230" i="1"/>
  <c r="E230" i="1"/>
  <c r="H229" i="1"/>
  <c r="D210" i="1"/>
  <c r="F209" i="1"/>
  <c r="F210" i="1" s="1"/>
  <c r="H209" i="1"/>
  <c r="H210" i="1" s="1"/>
  <c r="D189" i="1"/>
  <c r="G188" i="1"/>
  <c r="G189" i="1" s="1"/>
  <c r="H167" i="1"/>
  <c r="G167" i="1"/>
  <c r="G168" i="1" s="1"/>
  <c r="F167" i="1"/>
  <c r="F168" i="1" s="1"/>
  <c r="D167" i="1"/>
  <c r="D168" i="1" s="1"/>
  <c r="H158" i="1"/>
  <c r="H145" i="1"/>
  <c r="G145" i="1"/>
  <c r="G146" i="1" s="1"/>
  <c r="F145" i="1"/>
  <c r="E145" i="1"/>
  <c r="E146" i="1" s="1"/>
  <c r="D145" i="1"/>
  <c r="D146" i="1" s="1"/>
  <c r="H136" i="1"/>
  <c r="F136" i="1"/>
  <c r="G125" i="1"/>
  <c r="F125" i="1"/>
  <c r="E125" i="1"/>
  <c r="E126" i="1" s="1"/>
  <c r="G126" i="1"/>
  <c r="F126" i="1"/>
  <c r="D126" i="1"/>
  <c r="G105" i="1"/>
  <c r="F105" i="1"/>
  <c r="E96" i="1"/>
  <c r="E105" i="1" s="1"/>
  <c r="H104" i="1"/>
  <c r="H105" i="1" s="1"/>
  <c r="H75" i="1"/>
  <c r="D104" i="1"/>
  <c r="D105" i="1" s="1"/>
  <c r="G75" i="1"/>
  <c r="H84" i="1"/>
  <c r="G84" i="1"/>
  <c r="F84" i="1"/>
  <c r="F85" i="1" s="1"/>
  <c r="E84" i="1"/>
  <c r="E85" i="1" s="1"/>
  <c r="D84" i="1"/>
  <c r="D85" i="1" s="1"/>
  <c r="H63" i="1"/>
  <c r="H64" i="1" s="1"/>
  <c r="G63" i="1"/>
  <c r="G64" i="1" s="1"/>
  <c r="F64" i="1"/>
  <c r="E63" i="1"/>
  <c r="E64" i="1" s="1"/>
  <c r="F43" i="1"/>
  <c r="D43" i="1"/>
  <c r="H42" i="1"/>
  <c r="H43" i="1" s="1"/>
  <c r="E43" i="1"/>
  <c r="H21" i="1"/>
  <c r="H22" i="1" s="1"/>
  <c r="H230" i="1" l="1"/>
  <c r="H146" i="1"/>
  <c r="F146" i="1"/>
  <c r="H168" i="1"/>
  <c r="H126" i="1"/>
  <c r="G85" i="1"/>
  <c r="H85" i="1"/>
  <c r="H252" i="1" l="1"/>
  <c r="D22" i="1"/>
  <c r="D252" i="1" s="1"/>
  <c r="G21" i="1"/>
  <c r="G22" i="1" s="1"/>
  <c r="F21" i="1"/>
  <c r="F22" i="1" s="1"/>
</calcChain>
</file>

<file path=xl/sharedStrings.xml><?xml version="1.0" encoding="utf-8"?>
<sst xmlns="http://schemas.openxmlformats.org/spreadsheetml/2006/main" count="434" uniqueCount="134">
  <si>
    <t>Приложение 8 к СанПиН 2.3/2.4.3590-20</t>
  </si>
  <si>
    <t>Меню приготавливаемых блюд</t>
  </si>
  <si>
    <t>Рацион: Меню 12 лет и старше Двухразовое питание ОВЗ Каменск-Уральский ШУ 293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</si>
  <si>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</si>
  <si>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</si>
  <si>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</si>
  <si>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</si>
  <si>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</si>
  <si>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</si>
  <si>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</si>
  <si>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</si>
  <si>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</si>
  <si>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</si>
  <si>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</si>
  <si>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</si>
  <si>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</si>
  <si>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</si>
  <si>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Омлет запеченный или паровой</t>
  </si>
  <si>
    <t>1 141,09</t>
  </si>
  <si>
    <t>Напиток с витаминами "Витошка" для детей дошкольного возраста и школьного возраста</t>
  </si>
  <si>
    <t>Хлеб пшеничный</t>
  </si>
  <si>
    <t>Хлеб ржаной</t>
  </si>
  <si>
    <t>1 148</t>
  </si>
  <si>
    <t>Итого за Завтрак</t>
  </si>
  <si>
    <t>Обед</t>
  </si>
  <si>
    <t>Огурцы соленые</t>
  </si>
  <si>
    <t>1 006</t>
  </si>
  <si>
    <t>Рис припущенный</t>
  </si>
  <si>
    <t>Морс ягодный</t>
  </si>
  <si>
    <t>1 242</t>
  </si>
  <si>
    <t>Хлеб пшеничный.</t>
  </si>
  <si>
    <t>Хлеб ржаной.</t>
  </si>
  <si>
    <t>Итого за Обед</t>
  </si>
  <si>
    <t>Итого за день</t>
  </si>
  <si>
    <t>(лист 2)</t>
  </si>
  <si>
    <t>вторник</t>
  </si>
  <si>
    <t>1 330,24</t>
  </si>
  <si>
    <t>Молоко сгущенное</t>
  </si>
  <si>
    <t>Сыр (порциями)</t>
  </si>
  <si>
    <t>Батон</t>
  </si>
  <si>
    <t>Гренки из пшеничного хлеба</t>
  </si>
  <si>
    <t>Макаронные изделия отварные с маслом</t>
  </si>
  <si>
    <t>Компот из смеси сухофруктов</t>
  </si>
  <si>
    <t>2</t>
  </si>
  <si>
    <t>(лист 3)</t>
  </si>
  <si>
    <t>среда</t>
  </si>
  <si>
    <t>1 175</t>
  </si>
  <si>
    <t>Каша гречневая рассыпчатая</t>
  </si>
  <si>
    <t>Напиток из плодов шиповника</t>
  </si>
  <si>
    <t>(лист 4)</t>
  </si>
  <si>
    <t>четверг</t>
  </si>
  <si>
    <t>Чай с лимоном</t>
  </si>
  <si>
    <t>Масло сливочное (порциями)</t>
  </si>
  <si>
    <t>1 259,01</t>
  </si>
  <si>
    <t>Мандарины</t>
  </si>
  <si>
    <t>1 039</t>
  </si>
  <si>
    <t>Пюре картофельное</t>
  </si>
  <si>
    <t>Компот из свежих яблок</t>
  </si>
  <si>
    <t>(лист 5)</t>
  </si>
  <si>
    <t>пятница</t>
  </si>
  <si>
    <t>1 013</t>
  </si>
  <si>
    <t>Макаронные изделия отварные с овощами(морковь, лук) с маслом растительным</t>
  </si>
  <si>
    <t>1 011,05</t>
  </si>
  <si>
    <t>(лист 6)</t>
  </si>
  <si>
    <t>суббота</t>
  </si>
  <si>
    <t>1 066,01</t>
  </si>
  <si>
    <t>Свекла отварная</t>
  </si>
  <si>
    <t>14 582</t>
  </si>
  <si>
    <t>1 058</t>
  </si>
  <si>
    <t>Каша гречневая вязкая.</t>
  </si>
  <si>
    <t>1 032</t>
  </si>
  <si>
    <t>(лист 7)</t>
  </si>
  <si>
    <t>(лист 8)</t>
  </si>
  <si>
    <t>Морковь отварная</t>
  </si>
  <si>
    <t>1 488</t>
  </si>
  <si>
    <t>Соус томатный</t>
  </si>
  <si>
    <t>1 126</t>
  </si>
  <si>
    <t>1 024</t>
  </si>
  <si>
    <t>(лист 9)</t>
  </si>
  <si>
    <t>Суп-лапша на курином бульоне</t>
  </si>
  <si>
    <t>1 015</t>
  </si>
  <si>
    <t>Птица запеченная</t>
  </si>
  <si>
    <t>1 237</t>
  </si>
  <si>
    <t>Капуста тушеная</t>
  </si>
  <si>
    <t>(лист 10)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</si>
  <si>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</si>
  <si>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</si>
  <si>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</si>
  <si>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1 021,15</t>
  </si>
  <si>
    <t>(лист 11)</t>
  </si>
  <si>
    <t>1 111</t>
  </si>
  <si>
    <t>1 030</t>
  </si>
  <si>
    <t>(лист 12)</t>
  </si>
  <si>
    <t>Слойка</t>
  </si>
  <si>
    <t>1 145</t>
  </si>
  <si>
    <t>Горошек зеленый консервированный</t>
  </si>
  <si>
    <t>Итого за период</t>
  </si>
  <si>
    <t>Среднее значение за период</t>
  </si>
  <si>
    <t>Составил</t>
  </si>
  <si>
    <t>Утвердил</t>
  </si>
  <si>
    <t>__________________</t>
  </si>
  <si>
    <t>Печенье детское</t>
  </si>
  <si>
    <t>Гуляш из мяса свинины</t>
  </si>
  <si>
    <t>Суп картофельный с бобовыми, мясом</t>
  </si>
  <si>
    <t>Чай с сахаром</t>
  </si>
  <si>
    <t>Оладьи</t>
  </si>
  <si>
    <t>Котлета Полтавская с соусом томатным</t>
  </si>
  <si>
    <t>Каша ячневая молочная  с маслом сливочным</t>
  </si>
  <si>
    <t>Борщ с капустой, картофелем и сметаной,мясом</t>
  </si>
  <si>
    <t>Рассольник домашний со сметаной,мясом</t>
  </si>
  <si>
    <t>Каша рисовая молочная с маслом сливочным</t>
  </si>
  <si>
    <t>Суп с вермишелью, мясом</t>
  </si>
  <si>
    <t>Маффин творожный</t>
  </si>
  <si>
    <t>Каша пшеничная молочная с маслом сливочным</t>
  </si>
  <si>
    <t>Щи из свежей капусты с картофелем со сметаной,мясом</t>
  </si>
  <si>
    <t>Каша пшенная молочная  с маслом сливочным</t>
  </si>
  <si>
    <t>Сырники</t>
  </si>
  <si>
    <t>Суп Крестьянский с крупой, сметаной, мясом</t>
  </si>
  <si>
    <t>Каша рисовая молочная  с маслом сливочным</t>
  </si>
  <si>
    <t>Гуляш из курицы</t>
  </si>
  <si>
    <t>Маффин ванильный</t>
  </si>
  <si>
    <t>Рассольник ленинградский со сметаной,мясом</t>
  </si>
  <si>
    <t>Каша ячневая молочная с маслом сливочным</t>
  </si>
  <si>
    <t>__________________ Клочкова М. В.</t>
  </si>
  <si>
    <t>Каша пшенная  молочная  с маслом сливочным</t>
  </si>
  <si>
    <t>Картофель отварной</t>
  </si>
  <si>
    <t>Рис припущенныйс овощами</t>
  </si>
  <si>
    <t>Яйцо отварное</t>
  </si>
  <si>
    <t>Биточек мясной рубленный</t>
  </si>
  <si>
    <t>Капуста тушенная</t>
  </si>
  <si>
    <t>Бутерброд с маслом сливочны</t>
  </si>
  <si>
    <t>Суфле"Рыбка"</t>
  </si>
  <si>
    <t>Гуляш из куры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</si>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</sst>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55"/>
  <sheetViews>
    <sheetView tabSelected="1" topLeftCell="A196" workbookViewId="0">
      <selection activeCell="R198" sqref="R198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25.16406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 x14ac:dyDescent="0.2">
      <c r="E1" s="23" t="s">
        <v>0</v>
      </c>
      <c r="F1" s="24"/>
      <c r="G1" s="24"/>
      <c r="H1" s="24"/>
      <c r="I1" s="24"/>
    </row>
    <row r="2" spans="1:9" ht="15.9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1.1" customHeight="1" x14ac:dyDescent="0.2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20.100000000000001" customHeight="1" x14ac:dyDescent="0.2">
      <c r="A4" s="17" t="s">
        <v>7</v>
      </c>
      <c r="B4" s="17" t="s">
        <v>8</v>
      </c>
      <c r="C4" s="17"/>
      <c r="D4" s="17" t="s">
        <v>9</v>
      </c>
      <c r="E4" s="16" t="s">
        <v>10</v>
      </c>
      <c r="F4" s="16"/>
      <c r="G4" s="16"/>
      <c r="H4" s="17" t="s">
        <v>11</v>
      </c>
      <c r="I4" s="17" t="s">
        <v>12</v>
      </c>
    </row>
    <row r="5" spans="1:9" s="1" customFormat="1" ht="21.95" customHeight="1" x14ac:dyDescent="0.2">
      <c r="A5" s="18"/>
      <c r="B5" s="19"/>
      <c r="C5" s="20"/>
      <c r="D5" s="18"/>
      <c r="E5" s="5" t="s">
        <v>13</v>
      </c>
      <c r="F5" s="5" t="s">
        <v>14</v>
      </c>
      <c r="G5" s="5" t="s">
        <v>15</v>
      </c>
      <c r="H5" s="18"/>
      <c r="I5" s="18"/>
    </row>
    <row r="6" spans="1:9" ht="11.1" customHeight="1" x14ac:dyDescent="0.2">
      <c r="A6" s="6" t="s">
        <v>16</v>
      </c>
      <c r="B6" s="13"/>
      <c r="C6" s="13"/>
      <c r="D6" s="7"/>
      <c r="E6" s="7"/>
      <c r="F6" s="7"/>
      <c r="G6" s="7"/>
      <c r="H6" s="7"/>
      <c r="I6" s="8"/>
    </row>
    <row r="7" spans="1:9" ht="11.1" customHeight="1" x14ac:dyDescent="0.2">
      <c r="B7" s="14" t="s">
        <v>17</v>
      </c>
      <c r="C7" s="14"/>
      <c r="D7" s="9">
        <v>240</v>
      </c>
      <c r="E7" s="10">
        <v>24.19</v>
      </c>
      <c r="F7" s="10">
        <v>27</v>
      </c>
      <c r="G7" s="10">
        <v>7.82</v>
      </c>
      <c r="H7" s="10">
        <v>366.3</v>
      </c>
      <c r="I7" s="10">
        <v>891</v>
      </c>
    </row>
    <row r="8" spans="1:9" ht="11.1" customHeight="1" x14ac:dyDescent="0.2">
      <c r="B8" s="14" t="s">
        <v>101</v>
      </c>
      <c r="C8" s="14"/>
      <c r="D8" s="9">
        <v>60</v>
      </c>
      <c r="E8" s="10">
        <v>4.5</v>
      </c>
      <c r="F8" s="10">
        <v>6</v>
      </c>
      <c r="G8" s="10">
        <v>34</v>
      </c>
      <c r="H8" s="10">
        <v>244.2</v>
      </c>
      <c r="I8" s="10" t="s">
        <v>18</v>
      </c>
    </row>
    <row r="9" spans="1:9" ht="33" customHeight="1" x14ac:dyDescent="0.2">
      <c r="B9" s="14" t="s">
        <v>19</v>
      </c>
      <c r="C9" s="14"/>
      <c r="D9" s="9">
        <v>200</v>
      </c>
      <c r="E9" s="10"/>
      <c r="F9" s="10"/>
      <c r="G9" s="10">
        <v>19</v>
      </c>
      <c r="H9" s="10">
        <v>80</v>
      </c>
      <c r="I9" s="10">
        <v>706.03</v>
      </c>
    </row>
    <row r="10" spans="1:9" ht="11.1" customHeight="1" x14ac:dyDescent="0.2">
      <c r="B10" s="14" t="s">
        <v>20</v>
      </c>
      <c r="C10" s="14"/>
      <c r="D10" s="9">
        <v>25</v>
      </c>
      <c r="E10" s="10">
        <v>2.68</v>
      </c>
      <c r="F10" s="10">
        <v>1</v>
      </c>
      <c r="G10" s="10">
        <v>13.38</v>
      </c>
      <c r="H10" s="10">
        <v>71</v>
      </c>
      <c r="I10" s="10">
        <v>897</v>
      </c>
    </row>
    <row r="11" spans="1:9" ht="11.1" customHeight="1" x14ac:dyDescent="0.2">
      <c r="B11" s="15" t="s">
        <v>39</v>
      </c>
      <c r="C11" s="14"/>
      <c r="D11" s="9">
        <v>30</v>
      </c>
      <c r="E11" s="10">
        <v>2</v>
      </c>
      <c r="F11" s="10">
        <v>1</v>
      </c>
      <c r="G11" s="10">
        <v>14.66</v>
      </c>
      <c r="H11" s="10">
        <v>104.3</v>
      </c>
      <c r="I11" s="10">
        <v>693</v>
      </c>
    </row>
    <row r="12" spans="1:9" ht="11.1" customHeight="1" x14ac:dyDescent="0.2">
      <c r="A12" s="11" t="s">
        <v>23</v>
      </c>
      <c r="B12" s="11"/>
      <c r="C12" s="11"/>
      <c r="D12" s="9">
        <v>550</v>
      </c>
      <c r="E12" s="10">
        <f>SUM(E7:E11)</f>
        <v>33.370000000000005</v>
      </c>
      <c r="F12" s="10">
        <v>35</v>
      </c>
      <c r="G12" s="10">
        <v>86.33</v>
      </c>
      <c r="H12" s="10">
        <v>826.3</v>
      </c>
      <c r="I12" s="10"/>
    </row>
    <row r="13" spans="1:9" ht="11.1" customHeight="1" x14ac:dyDescent="0.2">
      <c r="A13" s="6" t="s">
        <v>24</v>
      </c>
      <c r="B13" s="13"/>
      <c r="C13" s="13"/>
      <c r="D13" s="7"/>
      <c r="E13" s="7"/>
      <c r="F13" s="7"/>
      <c r="G13" s="7"/>
      <c r="H13" s="7"/>
      <c r="I13" s="8"/>
    </row>
    <row r="14" spans="1:9" ht="11.1" customHeight="1" x14ac:dyDescent="0.2">
      <c r="B14" s="14" t="s">
        <v>25</v>
      </c>
      <c r="C14" s="14"/>
      <c r="D14" s="9">
        <v>60</v>
      </c>
      <c r="E14" s="10">
        <v>0.48</v>
      </c>
      <c r="F14" s="10"/>
      <c r="G14" s="10">
        <v>1.02</v>
      </c>
      <c r="H14" s="10">
        <v>7.8</v>
      </c>
      <c r="I14" s="10" t="s">
        <v>26</v>
      </c>
    </row>
    <row r="15" spans="1:9" ht="21.75" customHeight="1" x14ac:dyDescent="0.2">
      <c r="B15" s="14" t="s">
        <v>103</v>
      </c>
      <c r="C15" s="14"/>
      <c r="D15" s="9">
        <v>250</v>
      </c>
      <c r="E15" s="10">
        <v>5.88</v>
      </c>
      <c r="F15" s="10">
        <v>6</v>
      </c>
      <c r="G15" s="10">
        <v>21.48</v>
      </c>
      <c r="H15" s="10">
        <v>201.8</v>
      </c>
      <c r="I15" s="10">
        <v>139</v>
      </c>
    </row>
    <row r="16" spans="1:9" ht="11.1" customHeight="1" x14ac:dyDescent="0.2">
      <c r="B16" s="14" t="s">
        <v>102</v>
      </c>
      <c r="C16" s="14"/>
      <c r="D16" s="9">
        <v>100</v>
      </c>
      <c r="E16" s="10">
        <v>11.17</v>
      </c>
      <c r="F16" s="10">
        <v>24</v>
      </c>
      <c r="G16" s="10">
        <v>3.61</v>
      </c>
      <c r="H16" s="10">
        <v>236.3</v>
      </c>
      <c r="I16" s="10">
        <v>437.06</v>
      </c>
    </row>
    <row r="17" spans="1:9" ht="11.1" customHeight="1" x14ac:dyDescent="0.2">
      <c r="B17" s="14" t="s">
        <v>27</v>
      </c>
      <c r="C17" s="14"/>
      <c r="D17" s="9">
        <v>180</v>
      </c>
      <c r="E17" s="10">
        <v>4.32</v>
      </c>
      <c r="F17" s="10">
        <v>7</v>
      </c>
      <c r="G17" s="10">
        <v>34</v>
      </c>
      <c r="H17" s="10">
        <v>264.5</v>
      </c>
      <c r="I17" s="10">
        <v>512</v>
      </c>
    </row>
    <row r="18" spans="1:9" ht="11.1" customHeight="1" x14ac:dyDescent="0.2">
      <c r="B18" s="14" t="s">
        <v>28</v>
      </c>
      <c r="C18" s="14"/>
      <c r="D18" s="9">
        <v>200</v>
      </c>
      <c r="E18" s="10">
        <v>0.24</v>
      </c>
      <c r="F18" s="10"/>
      <c r="G18" s="10">
        <v>27.7</v>
      </c>
      <c r="H18" s="10">
        <v>114.3</v>
      </c>
      <c r="I18" s="10" t="s">
        <v>29</v>
      </c>
    </row>
    <row r="19" spans="1:9" ht="11.1" customHeight="1" x14ac:dyDescent="0.2">
      <c r="B19" s="14" t="s">
        <v>30</v>
      </c>
      <c r="C19" s="14"/>
      <c r="D19" s="9">
        <v>30</v>
      </c>
      <c r="E19" s="10">
        <v>2.44</v>
      </c>
      <c r="F19" s="10"/>
      <c r="G19" s="10">
        <v>12.24</v>
      </c>
      <c r="H19" s="10">
        <v>72.599999999999994</v>
      </c>
      <c r="I19" s="10">
        <v>894.01</v>
      </c>
    </row>
    <row r="20" spans="1:9" ht="11.1" customHeight="1" x14ac:dyDescent="0.2">
      <c r="B20" s="14" t="s">
        <v>31</v>
      </c>
      <c r="C20" s="14"/>
      <c r="D20" s="9">
        <v>30</v>
      </c>
      <c r="E20" s="10">
        <v>2.56</v>
      </c>
      <c r="F20" s="10">
        <v>1.2</v>
      </c>
      <c r="G20" s="10">
        <v>13.34</v>
      </c>
      <c r="H20" s="10">
        <v>77.760000000000005</v>
      </c>
      <c r="I20" s="10">
        <v>1148</v>
      </c>
    </row>
    <row r="21" spans="1:9" ht="11.1" customHeight="1" x14ac:dyDescent="0.2">
      <c r="A21" s="11" t="s">
        <v>32</v>
      </c>
      <c r="B21" s="11"/>
      <c r="C21" s="11"/>
      <c r="D21" s="9">
        <v>850</v>
      </c>
      <c r="E21" s="10">
        <f>SUM(E14:E20)</f>
        <v>27.09</v>
      </c>
      <c r="F21" s="10">
        <f>SUM(F13:F20)</f>
        <v>38.200000000000003</v>
      </c>
      <c r="G21" s="10">
        <f>SUM(G14:G20)</f>
        <v>113.39</v>
      </c>
      <c r="H21" s="10">
        <f>SUM(H14:H20)</f>
        <v>975.06000000000006</v>
      </c>
      <c r="I21" s="10"/>
    </row>
    <row r="22" spans="1:9" ht="11.1" customHeight="1" x14ac:dyDescent="0.2">
      <c r="A22" s="11" t="s">
        <v>33</v>
      </c>
      <c r="B22" s="11"/>
      <c r="C22" s="11"/>
      <c r="D22" s="9">
        <f>SUM(D12+D21)</f>
        <v>1400</v>
      </c>
      <c r="E22" s="10">
        <f>SUM(E12+E21)</f>
        <v>60.460000000000008</v>
      </c>
      <c r="F22" s="10">
        <f>SUM(F12+F21)</f>
        <v>73.2</v>
      </c>
      <c r="G22" s="10">
        <f>SUM(G12+G21)</f>
        <v>199.72</v>
      </c>
      <c r="H22" s="10">
        <f>SUM(H12+H21)</f>
        <v>1801.3600000000001</v>
      </c>
      <c r="I22" s="10"/>
    </row>
    <row r="23" spans="1:9" ht="11.1" customHeight="1" x14ac:dyDescent="0.2">
      <c r="E23" s="2"/>
      <c r="F23" s="2"/>
      <c r="G23" s="2"/>
      <c r="H23" s="2"/>
      <c r="I23" s="4" t="s">
        <v>34</v>
      </c>
    </row>
    <row r="24" spans="1:9" ht="11.1" customHeight="1" x14ac:dyDescent="0.2">
      <c r="A24" s="3" t="s">
        <v>2</v>
      </c>
      <c r="D24" s="4" t="s">
        <v>3</v>
      </c>
      <c r="E24" s="1" t="s">
        <v>4</v>
      </c>
      <c r="G24" s="4" t="s">
        <v>5</v>
      </c>
      <c r="H24" s="1" t="s">
        <v>35</v>
      </c>
    </row>
    <row r="25" spans="1:9" s="1" customFormat="1" ht="20.100000000000001" customHeight="1" x14ac:dyDescent="0.2">
      <c r="A25" s="17" t="s">
        <v>7</v>
      </c>
      <c r="B25" s="17" t="s">
        <v>8</v>
      </c>
      <c r="C25" s="17"/>
      <c r="D25" s="17" t="s">
        <v>9</v>
      </c>
      <c r="E25" s="16" t="s">
        <v>10</v>
      </c>
      <c r="F25" s="16"/>
      <c r="G25" s="16"/>
      <c r="H25" s="17" t="s">
        <v>11</v>
      </c>
      <c r="I25" s="17" t="s">
        <v>12</v>
      </c>
    </row>
    <row r="26" spans="1:9" s="1" customFormat="1" ht="21.95" customHeight="1" x14ac:dyDescent="0.2">
      <c r="A26" s="18"/>
      <c r="B26" s="19"/>
      <c r="C26" s="20"/>
      <c r="D26" s="18"/>
      <c r="E26" s="5" t="s">
        <v>13</v>
      </c>
      <c r="F26" s="5" t="s">
        <v>14</v>
      </c>
      <c r="G26" s="5" t="s">
        <v>15</v>
      </c>
      <c r="H26" s="18"/>
      <c r="I26" s="18"/>
    </row>
    <row r="27" spans="1:9" ht="11.1" customHeight="1" x14ac:dyDescent="0.2">
      <c r="A27" s="6" t="s">
        <v>16</v>
      </c>
      <c r="B27" s="13"/>
      <c r="C27" s="13"/>
      <c r="D27" s="7"/>
      <c r="E27" s="7"/>
      <c r="F27" s="7"/>
      <c r="G27" s="7"/>
      <c r="H27" s="7"/>
      <c r="I27" s="8"/>
    </row>
    <row r="28" spans="1:9" ht="21.95" customHeight="1" x14ac:dyDescent="0.2">
      <c r="B28" s="14" t="s">
        <v>107</v>
      </c>
      <c r="C28" s="14"/>
      <c r="D28" s="9">
        <v>250</v>
      </c>
      <c r="E28" s="10">
        <v>9.1</v>
      </c>
      <c r="F28" s="10">
        <v>9</v>
      </c>
      <c r="G28" s="10">
        <v>32.75</v>
      </c>
      <c r="H28" s="10">
        <v>346.9</v>
      </c>
      <c r="I28" s="10">
        <v>842</v>
      </c>
    </row>
    <row r="29" spans="1:9" ht="11.1" customHeight="1" x14ac:dyDescent="0.2">
      <c r="B29" s="15" t="s">
        <v>51</v>
      </c>
      <c r="C29" s="14"/>
      <c r="D29" s="9">
        <v>200</v>
      </c>
      <c r="E29" s="10">
        <v>0.09</v>
      </c>
      <c r="F29" s="10"/>
      <c r="G29" s="10">
        <v>15.16</v>
      </c>
      <c r="H29" s="10">
        <v>79.8</v>
      </c>
      <c r="I29" s="10">
        <v>686</v>
      </c>
    </row>
    <row r="30" spans="1:9" ht="11.1" customHeight="1" x14ac:dyDescent="0.2">
      <c r="B30" s="14" t="s">
        <v>105</v>
      </c>
      <c r="C30" s="14"/>
      <c r="D30" s="9">
        <v>70</v>
      </c>
      <c r="E30" s="10">
        <v>2.63</v>
      </c>
      <c r="F30" s="10">
        <v>3</v>
      </c>
      <c r="G30" s="10">
        <v>6.12</v>
      </c>
      <c r="H30" s="10">
        <v>137.9</v>
      </c>
      <c r="I30" s="10" t="s">
        <v>36</v>
      </c>
    </row>
    <row r="31" spans="1:9" ht="11.1" customHeight="1" x14ac:dyDescent="0.2">
      <c r="B31" s="14" t="s">
        <v>37</v>
      </c>
      <c r="C31" s="14"/>
      <c r="D31" s="9">
        <v>20</v>
      </c>
      <c r="E31" s="10">
        <v>1.58</v>
      </c>
      <c r="F31" s="10">
        <v>2</v>
      </c>
      <c r="G31" s="10">
        <v>8</v>
      </c>
      <c r="H31" s="10">
        <v>108</v>
      </c>
      <c r="I31" s="10">
        <v>902</v>
      </c>
    </row>
    <row r="32" spans="1:9" ht="11.1" customHeight="1" x14ac:dyDescent="0.2">
      <c r="B32" s="14" t="s">
        <v>39</v>
      </c>
      <c r="C32" s="14"/>
      <c r="D32" s="9">
        <v>40</v>
      </c>
      <c r="E32" s="10">
        <v>2</v>
      </c>
      <c r="F32" s="10">
        <v>1</v>
      </c>
      <c r="G32" s="10">
        <v>14.66</v>
      </c>
      <c r="H32" s="10">
        <v>104.3</v>
      </c>
      <c r="I32" s="10">
        <v>693</v>
      </c>
    </row>
    <row r="33" spans="1:9" ht="11.1" customHeight="1" x14ac:dyDescent="0.2">
      <c r="A33" s="11" t="s">
        <v>23</v>
      </c>
      <c r="B33" s="11"/>
      <c r="C33" s="11"/>
      <c r="D33" s="9">
        <v>569</v>
      </c>
      <c r="E33" s="10">
        <f>SUM(E28:E32)</f>
        <v>15.4</v>
      </c>
      <c r="F33" s="10">
        <f>SUM(F28:F32)</f>
        <v>15</v>
      </c>
      <c r="G33" s="10">
        <f>SUM(G28:G32)</f>
        <v>76.69</v>
      </c>
      <c r="H33" s="10">
        <f>SUM(H28:H32)</f>
        <v>776.9</v>
      </c>
      <c r="I33" s="10"/>
    </row>
    <row r="34" spans="1:9" ht="11.1" customHeight="1" x14ac:dyDescent="0.2">
      <c r="A34" s="6" t="s">
        <v>24</v>
      </c>
      <c r="B34" s="13"/>
      <c r="C34" s="13"/>
      <c r="D34" s="7"/>
      <c r="E34" s="7"/>
      <c r="F34" s="7"/>
      <c r="G34" s="7"/>
      <c r="H34" s="7"/>
      <c r="I34" s="8"/>
    </row>
    <row r="35" spans="1:9" ht="21.95" customHeight="1" x14ac:dyDescent="0.2">
      <c r="B35" s="14" t="s">
        <v>108</v>
      </c>
      <c r="C35" s="14"/>
      <c r="D35" s="9">
        <v>250</v>
      </c>
      <c r="E35" s="10">
        <v>1.91</v>
      </c>
      <c r="F35" s="10">
        <v>7</v>
      </c>
      <c r="G35" s="10">
        <v>13.68</v>
      </c>
      <c r="H35" s="10">
        <v>184.1</v>
      </c>
      <c r="I35" s="10" t="s">
        <v>88</v>
      </c>
    </row>
    <row r="36" spans="1:9" ht="11.1" customHeight="1" x14ac:dyDescent="0.2">
      <c r="B36" s="14" t="s">
        <v>40</v>
      </c>
      <c r="C36" s="14"/>
      <c r="D36" s="9">
        <v>10</v>
      </c>
      <c r="E36" s="10">
        <v>1.3</v>
      </c>
      <c r="F36" s="10"/>
      <c r="G36" s="10">
        <v>7.81</v>
      </c>
      <c r="H36" s="10">
        <v>51</v>
      </c>
      <c r="I36" s="10">
        <v>943</v>
      </c>
    </row>
    <row r="37" spans="1:9" ht="12.75" customHeight="1" x14ac:dyDescent="0.2">
      <c r="B37" s="14" t="s">
        <v>106</v>
      </c>
      <c r="C37" s="14"/>
      <c r="D37" s="9">
        <v>110</v>
      </c>
      <c r="E37" s="10">
        <v>12.44</v>
      </c>
      <c r="F37" s="10">
        <v>15</v>
      </c>
      <c r="G37" s="10">
        <v>10.38</v>
      </c>
      <c r="H37" s="10">
        <v>244.3</v>
      </c>
      <c r="I37" s="10">
        <v>147</v>
      </c>
    </row>
    <row r="38" spans="1:9" ht="21.95" customHeight="1" x14ac:dyDescent="0.2">
      <c r="B38" s="14" t="s">
        <v>125</v>
      </c>
      <c r="C38" s="14"/>
      <c r="D38" s="9">
        <v>200</v>
      </c>
      <c r="E38" s="10">
        <v>8.4600000000000009</v>
      </c>
      <c r="F38" s="10">
        <v>5.56</v>
      </c>
      <c r="G38" s="10">
        <v>50.49</v>
      </c>
      <c r="H38" s="10">
        <v>195.89</v>
      </c>
      <c r="I38" s="10">
        <v>516</v>
      </c>
    </row>
    <row r="39" spans="1:9" ht="11.1" customHeight="1" x14ac:dyDescent="0.2">
      <c r="B39" s="14" t="s">
        <v>42</v>
      </c>
      <c r="C39" s="14"/>
      <c r="D39" s="9">
        <v>200</v>
      </c>
      <c r="E39" s="10">
        <v>0.35</v>
      </c>
      <c r="F39" s="10"/>
      <c r="G39" s="10">
        <v>24.36</v>
      </c>
      <c r="H39" s="10">
        <v>101.7</v>
      </c>
      <c r="I39" s="10">
        <v>928</v>
      </c>
    </row>
    <row r="40" spans="1:9" ht="11.1" customHeight="1" x14ac:dyDescent="0.2">
      <c r="B40" s="14" t="s">
        <v>20</v>
      </c>
      <c r="C40" s="14"/>
      <c r="D40" s="9">
        <v>50</v>
      </c>
      <c r="E40" s="10">
        <v>5.35</v>
      </c>
      <c r="F40" s="10">
        <v>2</v>
      </c>
      <c r="G40" s="10">
        <v>26.75</v>
      </c>
      <c r="H40" s="10">
        <v>142</v>
      </c>
      <c r="I40" s="10">
        <v>897</v>
      </c>
    </row>
    <row r="41" spans="1:9" ht="11.1" customHeight="1" x14ac:dyDescent="0.2">
      <c r="B41" s="14" t="s">
        <v>21</v>
      </c>
      <c r="C41" s="14"/>
      <c r="D41" s="9">
        <v>25</v>
      </c>
      <c r="E41" s="10">
        <v>2.13</v>
      </c>
      <c r="F41" s="10">
        <v>1</v>
      </c>
      <c r="G41" s="10">
        <v>12.13</v>
      </c>
      <c r="H41" s="10">
        <v>64.8</v>
      </c>
      <c r="I41" s="10" t="s">
        <v>22</v>
      </c>
    </row>
    <row r="42" spans="1:9" ht="11.1" customHeight="1" x14ac:dyDescent="0.2">
      <c r="A42" s="11" t="s">
        <v>32</v>
      </c>
      <c r="B42" s="11"/>
      <c r="C42" s="11"/>
      <c r="D42" s="9">
        <v>825</v>
      </c>
      <c r="E42" s="10">
        <f>SUM(E35:E41)</f>
        <v>31.94</v>
      </c>
      <c r="F42" s="10">
        <f>SUM(F35:F41)</f>
        <v>30.56</v>
      </c>
      <c r="G42" s="10">
        <f>SUM(G35:G41)</f>
        <v>145.6</v>
      </c>
      <c r="H42" s="10">
        <f>SUM(H35:H41)</f>
        <v>983.79</v>
      </c>
      <c r="I42" s="10"/>
    </row>
    <row r="43" spans="1:9" s="1" customFormat="1" ht="11.1" customHeight="1" x14ac:dyDescent="0.2">
      <c r="A43" s="11" t="s">
        <v>33</v>
      </c>
      <c r="B43" s="11"/>
      <c r="C43" s="11"/>
      <c r="D43" s="9">
        <f>SUM(D33+D42)</f>
        <v>1394</v>
      </c>
      <c r="E43" s="10">
        <f>SUM(E33+E42)</f>
        <v>47.34</v>
      </c>
      <c r="F43" s="10">
        <f>SUM(F33+F42)</f>
        <v>45.56</v>
      </c>
      <c r="G43" s="10">
        <f>SUM(G33+G42)</f>
        <v>222.29</v>
      </c>
      <c r="H43" s="10">
        <f>SUM(H33+H42)</f>
        <v>1760.69</v>
      </c>
      <c r="I43" s="10"/>
    </row>
    <row r="44" spans="1:9" ht="11.1" customHeight="1" x14ac:dyDescent="0.2">
      <c r="E44" s="2"/>
      <c r="F44" s="2"/>
      <c r="G44" s="2"/>
      <c r="H44" s="2"/>
      <c r="I44" s="4" t="s">
        <v>44</v>
      </c>
    </row>
    <row r="45" spans="1:9" ht="11.1" customHeight="1" x14ac:dyDescent="0.2">
      <c r="A45" s="3" t="s">
        <v>2</v>
      </c>
      <c r="D45" s="4" t="s">
        <v>3</v>
      </c>
      <c r="E45" s="1" t="s">
        <v>4</v>
      </c>
      <c r="G45" s="4" t="s">
        <v>5</v>
      </c>
      <c r="H45" s="1" t="s">
        <v>45</v>
      </c>
    </row>
    <row r="46" spans="1:9" s="1" customFormat="1" ht="20.100000000000001" customHeight="1" x14ac:dyDescent="0.2">
      <c r="A46" s="17" t="s">
        <v>7</v>
      </c>
      <c r="B46" s="17" t="s">
        <v>8</v>
      </c>
      <c r="C46" s="17"/>
      <c r="D46" s="17" t="s">
        <v>9</v>
      </c>
      <c r="E46" s="16" t="s">
        <v>10</v>
      </c>
      <c r="F46" s="16"/>
      <c r="G46" s="16"/>
      <c r="H46" s="17" t="s">
        <v>11</v>
      </c>
      <c r="I46" s="17" t="s">
        <v>12</v>
      </c>
    </row>
    <row r="47" spans="1:9" s="1" customFormat="1" ht="21.95" customHeight="1" x14ac:dyDescent="0.2">
      <c r="A47" s="18"/>
      <c r="B47" s="19"/>
      <c r="C47" s="20"/>
      <c r="D47" s="18"/>
      <c r="E47" s="5" t="s">
        <v>13</v>
      </c>
      <c r="F47" s="5" t="s">
        <v>14</v>
      </c>
      <c r="G47" s="5" t="s">
        <v>15</v>
      </c>
      <c r="H47" s="18"/>
      <c r="I47" s="18"/>
    </row>
    <row r="48" spans="1:9" ht="11.1" customHeight="1" x14ac:dyDescent="0.2">
      <c r="A48" s="6" t="s">
        <v>16</v>
      </c>
      <c r="B48" s="13"/>
      <c r="C48" s="13"/>
      <c r="D48" s="7"/>
      <c r="E48" s="7"/>
      <c r="F48" s="7"/>
      <c r="G48" s="7"/>
      <c r="H48" s="7"/>
      <c r="I48" s="8"/>
    </row>
    <row r="49" spans="1:9" ht="11.1" customHeight="1" x14ac:dyDescent="0.2">
      <c r="B49" s="14" t="s">
        <v>102</v>
      </c>
      <c r="C49" s="14"/>
      <c r="D49" s="9">
        <v>100</v>
      </c>
      <c r="E49" s="10">
        <v>11.17</v>
      </c>
      <c r="F49" s="10">
        <v>28</v>
      </c>
      <c r="G49" s="10">
        <v>3.61</v>
      </c>
      <c r="H49" s="10">
        <v>236.3</v>
      </c>
      <c r="I49" s="10">
        <v>437.06</v>
      </c>
    </row>
    <row r="50" spans="1:9" ht="15" customHeight="1" x14ac:dyDescent="0.2">
      <c r="B50" s="14" t="s">
        <v>41</v>
      </c>
      <c r="C50" s="14"/>
      <c r="D50" s="9">
        <v>180</v>
      </c>
      <c r="E50" s="10">
        <v>7.6</v>
      </c>
      <c r="F50" s="10">
        <v>4.8</v>
      </c>
      <c r="G50" s="10">
        <v>33.44</v>
      </c>
      <c r="H50" s="10">
        <v>218.5</v>
      </c>
      <c r="I50" s="10">
        <v>516</v>
      </c>
    </row>
    <row r="51" spans="1:9" ht="11.1" customHeight="1" x14ac:dyDescent="0.2">
      <c r="B51" s="14" t="s">
        <v>101</v>
      </c>
      <c r="C51" s="14"/>
      <c r="D51" s="9">
        <v>60</v>
      </c>
      <c r="E51" s="10">
        <v>2.25</v>
      </c>
      <c r="F51" s="10">
        <v>3</v>
      </c>
      <c r="G51" s="10">
        <v>17</v>
      </c>
      <c r="H51" s="10">
        <v>122.1</v>
      </c>
      <c r="I51" s="10" t="s">
        <v>18</v>
      </c>
    </row>
    <row r="52" spans="1:9" ht="11.1" customHeight="1" x14ac:dyDescent="0.2">
      <c r="B52" s="14" t="s">
        <v>28</v>
      </c>
      <c r="C52" s="14"/>
      <c r="D52" s="9">
        <v>200</v>
      </c>
      <c r="E52" s="10">
        <v>0.24</v>
      </c>
      <c r="F52" s="10"/>
      <c r="G52" s="10">
        <v>27.7</v>
      </c>
      <c r="H52" s="10">
        <v>114.3</v>
      </c>
      <c r="I52" s="10" t="s">
        <v>29</v>
      </c>
    </row>
    <row r="53" spans="1:9" ht="11.1" customHeight="1" x14ac:dyDescent="0.2">
      <c r="B53" s="14" t="s">
        <v>39</v>
      </c>
      <c r="C53" s="14"/>
      <c r="D53" s="9">
        <v>15</v>
      </c>
      <c r="E53" s="10">
        <v>0.75</v>
      </c>
      <c r="F53" s="10">
        <v>0.38</v>
      </c>
      <c r="G53" s="10">
        <v>6.25</v>
      </c>
      <c r="H53" s="10">
        <v>39.11</v>
      </c>
      <c r="I53" s="10">
        <v>693</v>
      </c>
    </row>
    <row r="54" spans="1:9" ht="11.1" customHeight="1" x14ac:dyDescent="0.2">
      <c r="A54" s="11" t="s">
        <v>23</v>
      </c>
      <c r="B54" s="11"/>
      <c r="C54" s="11"/>
      <c r="D54" s="9">
        <f>SUM(D49:D53)</f>
        <v>555</v>
      </c>
      <c r="E54" s="10">
        <f>SUM(E49:E53)</f>
        <v>22.009999999999998</v>
      </c>
      <c r="F54" s="10">
        <f>SUM(F49:F53)</f>
        <v>36.18</v>
      </c>
      <c r="G54" s="10">
        <f>SUM(G49:G53)</f>
        <v>88</v>
      </c>
      <c r="H54" s="10">
        <f>SUM(H49:H53)</f>
        <v>730.31</v>
      </c>
      <c r="I54" s="10"/>
    </row>
    <row r="55" spans="1:9" ht="11.1" customHeight="1" x14ac:dyDescent="0.2">
      <c r="A55" s="6" t="s">
        <v>24</v>
      </c>
      <c r="B55" s="13"/>
      <c r="C55" s="13"/>
      <c r="D55" s="7"/>
      <c r="E55" s="7"/>
      <c r="F55" s="7"/>
      <c r="G55" s="7"/>
      <c r="H55" s="7"/>
      <c r="I55" s="8"/>
    </row>
    <row r="56" spans="1:9" ht="12" customHeight="1" x14ac:dyDescent="0.2">
      <c r="B56" s="14" t="s">
        <v>109</v>
      </c>
      <c r="C56" s="14"/>
      <c r="D56" s="9">
        <v>250</v>
      </c>
      <c r="E56" s="10">
        <v>2.27</v>
      </c>
      <c r="F56" s="10">
        <v>6</v>
      </c>
      <c r="G56" s="10">
        <v>11.85</v>
      </c>
      <c r="H56" s="10">
        <v>130.9</v>
      </c>
      <c r="I56" s="10" t="s">
        <v>46</v>
      </c>
    </row>
    <row r="57" spans="1:9" ht="11.1" customHeight="1" x14ac:dyDescent="0.2">
      <c r="B57" s="15" t="s">
        <v>128</v>
      </c>
      <c r="C57" s="14"/>
      <c r="D57" s="9">
        <v>100</v>
      </c>
      <c r="E57" s="10">
        <v>7.77</v>
      </c>
      <c r="F57" s="10">
        <v>15.98</v>
      </c>
      <c r="G57" s="10">
        <v>9.5</v>
      </c>
      <c r="H57" s="10">
        <v>243.4</v>
      </c>
      <c r="I57" s="10">
        <v>827</v>
      </c>
    </row>
    <row r="58" spans="1:9" ht="11.1" customHeight="1" x14ac:dyDescent="0.2">
      <c r="B58" s="14" t="s">
        <v>75</v>
      </c>
      <c r="C58" s="14"/>
      <c r="D58" s="9">
        <v>20</v>
      </c>
      <c r="E58" s="10">
        <v>0.12</v>
      </c>
      <c r="F58" s="10">
        <v>1</v>
      </c>
      <c r="G58" s="10">
        <v>1.1599999999999999</v>
      </c>
      <c r="H58" s="10">
        <v>11.1</v>
      </c>
      <c r="I58" s="10" t="s">
        <v>76</v>
      </c>
    </row>
    <row r="59" spans="1:9" ht="11.1" customHeight="1" x14ac:dyDescent="0.2">
      <c r="B59" s="14" t="s">
        <v>47</v>
      </c>
      <c r="C59" s="14"/>
      <c r="D59" s="9">
        <v>180</v>
      </c>
      <c r="E59" s="10">
        <v>11.19</v>
      </c>
      <c r="F59" s="10">
        <v>7</v>
      </c>
      <c r="G59" s="10">
        <v>58.35</v>
      </c>
      <c r="H59" s="10">
        <v>341.5</v>
      </c>
      <c r="I59" s="10">
        <v>998</v>
      </c>
    </row>
    <row r="60" spans="1:9" ht="11.1" customHeight="1" x14ac:dyDescent="0.2">
      <c r="B60" s="14" t="s">
        <v>48</v>
      </c>
      <c r="C60" s="14"/>
      <c r="D60" s="9">
        <v>200</v>
      </c>
      <c r="E60" s="10">
        <v>0.68</v>
      </c>
      <c r="F60" s="10"/>
      <c r="G60" s="10">
        <v>27.62</v>
      </c>
      <c r="H60" s="10">
        <v>128.6</v>
      </c>
      <c r="I60" s="10">
        <v>705</v>
      </c>
    </row>
    <row r="61" spans="1:9" ht="11.1" customHeight="1" x14ac:dyDescent="0.2">
      <c r="B61" s="14" t="s">
        <v>20</v>
      </c>
      <c r="C61" s="14"/>
      <c r="D61" s="9">
        <v>50</v>
      </c>
      <c r="E61" s="10">
        <v>5.35</v>
      </c>
      <c r="F61" s="10">
        <v>2.25</v>
      </c>
      <c r="G61" s="10">
        <v>26.75</v>
      </c>
      <c r="H61" s="10">
        <v>142</v>
      </c>
      <c r="I61" s="10">
        <v>897</v>
      </c>
    </row>
    <row r="62" spans="1:9" ht="11.1" customHeight="1" x14ac:dyDescent="0.2">
      <c r="B62" s="14" t="s">
        <v>21</v>
      </c>
      <c r="C62" s="14"/>
      <c r="D62" s="9">
        <v>25</v>
      </c>
      <c r="E62" s="10">
        <v>2.13</v>
      </c>
      <c r="F62" s="10">
        <v>1</v>
      </c>
      <c r="G62" s="10">
        <v>11.12</v>
      </c>
      <c r="H62" s="10">
        <v>67.3</v>
      </c>
      <c r="I62" s="10" t="s">
        <v>22</v>
      </c>
    </row>
    <row r="63" spans="1:9" ht="11.1" customHeight="1" x14ac:dyDescent="0.2">
      <c r="A63" s="11" t="s">
        <v>32</v>
      </c>
      <c r="B63" s="11"/>
      <c r="C63" s="11"/>
      <c r="D63" s="9">
        <f>SUM(D56:D62)</f>
        <v>825</v>
      </c>
      <c r="E63" s="10">
        <f>SUM(E56:E62)</f>
        <v>29.509999999999994</v>
      </c>
      <c r="F63" s="10">
        <f>SUM(F56:F62)</f>
        <v>33.230000000000004</v>
      </c>
      <c r="G63" s="10">
        <f>SUM(G56:G62)</f>
        <v>146.35000000000002</v>
      </c>
      <c r="H63" s="10">
        <f>SUM(H56:H62)</f>
        <v>1064.8000000000002</v>
      </c>
      <c r="I63" s="10"/>
    </row>
    <row r="64" spans="1:9" ht="11.1" customHeight="1" x14ac:dyDescent="0.2">
      <c r="A64" s="11" t="s">
        <v>33</v>
      </c>
      <c r="B64" s="11"/>
      <c r="C64" s="11"/>
      <c r="D64" s="9">
        <f>SUM(D54+D63)</f>
        <v>1380</v>
      </c>
      <c r="E64" s="10">
        <f>SUM(E54+E63)</f>
        <v>51.519999999999996</v>
      </c>
      <c r="F64" s="10">
        <f>SUM(F54+F63)</f>
        <v>69.41</v>
      </c>
      <c r="G64" s="10">
        <f>SUM(G54+G63)</f>
        <v>234.35000000000002</v>
      </c>
      <c r="H64" s="10">
        <f>SUM(H54+H63)</f>
        <v>1795.1100000000001</v>
      </c>
      <c r="I64" s="10"/>
    </row>
    <row r="65" spans="1:9" ht="11.1" customHeight="1" x14ac:dyDescent="0.2">
      <c r="E65" s="2"/>
      <c r="F65" s="2"/>
      <c r="G65" s="2"/>
      <c r="H65" s="2"/>
      <c r="I65" s="4" t="s">
        <v>49</v>
      </c>
    </row>
    <row r="66" spans="1:9" ht="11.1" customHeight="1" x14ac:dyDescent="0.2">
      <c r="A66" s="3" t="s">
        <v>2</v>
      </c>
      <c r="D66" s="4" t="s">
        <v>3</v>
      </c>
      <c r="E66" s="1" t="s">
        <v>4</v>
      </c>
      <c r="G66" s="4" t="s">
        <v>5</v>
      </c>
      <c r="H66" s="1" t="s">
        <v>50</v>
      </c>
    </row>
    <row r="67" spans="1:9" s="1" customFormat="1" ht="20.100000000000001" customHeight="1" x14ac:dyDescent="0.2">
      <c r="A67" s="17" t="s">
        <v>7</v>
      </c>
      <c r="B67" s="17" t="s">
        <v>8</v>
      </c>
      <c r="C67" s="17"/>
      <c r="D67" s="17" t="s">
        <v>9</v>
      </c>
      <c r="E67" s="16" t="s">
        <v>10</v>
      </c>
      <c r="F67" s="16"/>
      <c r="G67" s="16"/>
      <c r="H67" s="17" t="s">
        <v>11</v>
      </c>
      <c r="I67" s="17" t="s">
        <v>12</v>
      </c>
    </row>
    <row r="68" spans="1:9" s="1" customFormat="1" ht="21.95" customHeight="1" x14ac:dyDescent="0.2">
      <c r="A68" s="18"/>
      <c r="B68" s="19"/>
      <c r="C68" s="20"/>
      <c r="D68" s="18"/>
      <c r="E68" s="5" t="s">
        <v>13</v>
      </c>
      <c r="F68" s="5" t="s">
        <v>14</v>
      </c>
      <c r="G68" s="5" t="s">
        <v>15</v>
      </c>
      <c r="H68" s="18"/>
      <c r="I68" s="18"/>
    </row>
    <row r="69" spans="1:9" ht="11.1" customHeight="1" x14ac:dyDescent="0.2">
      <c r="A69" s="6" t="s">
        <v>16</v>
      </c>
      <c r="B69" s="13"/>
      <c r="C69" s="13"/>
      <c r="D69" s="7"/>
      <c r="E69" s="7"/>
      <c r="F69" s="7"/>
      <c r="G69" s="7"/>
      <c r="H69" s="7"/>
      <c r="I69" s="8"/>
    </row>
    <row r="70" spans="1:9" ht="21.95" customHeight="1" x14ac:dyDescent="0.2">
      <c r="B70" s="21" t="s">
        <v>110</v>
      </c>
      <c r="C70" s="22"/>
      <c r="D70" s="9">
        <v>250</v>
      </c>
      <c r="E70" s="10">
        <v>7.03</v>
      </c>
      <c r="F70" s="10">
        <v>9</v>
      </c>
      <c r="G70" s="10">
        <v>39.61</v>
      </c>
      <c r="H70" s="10">
        <v>344.2</v>
      </c>
      <c r="I70" s="10">
        <v>235.05</v>
      </c>
    </row>
    <row r="71" spans="1:9" ht="11.1" customHeight="1" x14ac:dyDescent="0.2">
      <c r="B71" s="14" t="s">
        <v>51</v>
      </c>
      <c r="C71" s="14"/>
      <c r="D71" s="9">
        <v>200</v>
      </c>
      <c r="E71" s="10">
        <v>0.09</v>
      </c>
      <c r="F71" s="10"/>
      <c r="G71" s="10">
        <v>15.16</v>
      </c>
      <c r="H71" s="10">
        <v>79.8</v>
      </c>
      <c r="I71" s="10">
        <v>483</v>
      </c>
    </row>
    <row r="72" spans="1:9" ht="11.1" customHeight="1" x14ac:dyDescent="0.2">
      <c r="B72" s="14" t="s">
        <v>52</v>
      </c>
      <c r="C72" s="14"/>
      <c r="D72" s="9">
        <v>15</v>
      </c>
      <c r="E72" s="10">
        <v>0.12</v>
      </c>
      <c r="F72" s="10">
        <v>11</v>
      </c>
      <c r="G72" s="10">
        <v>0.2</v>
      </c>
      <c r="H72" s="10">
        <v>108</v>
      </c>
      <c r="I72" s="10" t="s">
        <v>53</v>
      </c>
    </row>
    <row r="73" spans="1:9" ht="11.1" customHeight="1" x14ac:dyDescent="0.2">
      <c r="B73" s="14" t="s">
        <v>54</v>
      </c>
      <c r="C73" s="14"/>
      <c r="D73" s="9">
        <v>130</v>
      </c>
      <c r="E73" s="10">
        <v>1.04</v>
      </c>
      <c r="F73" s="10"/>
      <c r="G73" s="10">
        <v>9.75</v>
      </c>
      <c r="H73" s="10">
        <v>49.4</v>
      </c>
      <c r="I73" s="10">
        <v>975</v>
      </c>
    </row>
    <row r="74" spans="1:9" ht="11.1" customHeight="1" x14ac:dyDescent="0.2">
      <c r="B74" s="14" t="s">
        <v>39</v>
      </c>
      <c r="C74" s="14"/>
      <c r="D74" s="9">
        <v>40</v>
      </c>
      <c r="E74" s="10">
        <v>2</v>
      </c>
      <c r="F74" s="10">
        <v>1</v>
      </c>
      <c r="G74" s="10">
        <v>14.66</v>
      </c>
      <c r="H74" s="10">
        <v>104.3</v>
      </c>
      <c r="I74" s="10">
        <v>693</v>
      </c>
    </row>
    <row r="75" spans="1:9" ht="11.1" customHeight="1" x14ac:dyDescent="0.2">
      <c r="A75" s="11" t="s">
        <v>23</v>
      </c>
      <c r="B75" s="11"/>
      <c r="C75" s="11"/>
      <c r="D75" s="9">
        <v>625</v>
      </c>
      <c r="E75" s="10">
        <v>9.7799999999999994</v>
      </c>
      <c r="F75" s="10">
        <v>21</v>
      </c>
      <c r="G75" s="10">
        <f>SUM(G70:G74)</f>
        <v>79.38</v>
      </c>
      <c r="H75" s="10">
        <f>SUM(H70:H74)</f>
        <v>685.69999999999993</v>
      </c>
      <c r="I75" s="10"/>
    </row>
    <row r="76" spans="1:9" ht="11.1" customHeight="1" x14ac:dyDescent="0.2">
      <c r="A76" s="6" t="s">
        <v>24</v>
      </c>
      <c r="B76" s="13"/>
      <c r="C76" s="13"/>
      <c r="D76" s="7"/>
      <c r="E76" s="7"/>
      <c r="F76" s="7"/>
      <c r="G76" s="7"/>
      <c r="H76" s="7"/>
      <c r="I76" s="8"/>
    </row>
    <row r="77" spans="1:9" ht="11.1" customHeight="1" x14ac:dyDescent="0.2">
      <c r="B77" s="14" t="s">
        <v>111</v>
      </c>
      <c r="C77" s="14"/>
      <c r="D77" s="9">
        <v>250</v>
      </c>
      <c r="E77" s="10">
        <v>2.42</v>
      </c>
      <c r="F77" s="10">
        <v>2</v>
      </c>
      <c r="G77" s="10">
        <v>17.43</v>
      </c>
      <c r="H77" s="10">
        <v>120.8</v>
      </c>
      <c r="I77" s="10" t="s">
        <v>55</v>
      </c>
    </row>
    <row r="78" spans="1:9" ht="11.1" customHeight="1" x14ac:dyDescent="0.2">
      <c r="B78" s="15" t="s">
        <v>131</v>
      </c>
      <c r="C78" s="14"/>
      <c r="D78" s="9">
        <v>100</v>
      </c>
      <c r="E78" s="10">
        <v>18.88</v>
      </c>
      <c r="F78" s="10">
        <v>14.2</v>
      </c>
      <c r="G78" s="10">
        <v>12.27</v>
      </c>
      <c r="H78" s="10">
        <v>328.9</v>
      </c>
      <c r="I78" s="10">
        <v>1028</v>
      </c>
    </row>
    <row r="79" spans="1:9" ht="11.1" customHeight="1" x14ac:dyDescent="0.2">
      <c r="B79" s="14" t="s">
        <v>56</v>
      </c>
      <c r="C79" s="14"/>
      <c r="D79" s="9">
        <v>90</v>
      </c>
      <c r="E79" s="10">
        <v>1.96</v>
      </c>
      <c r="F79" s="10">
        <v>3</v>
      </c>
      <c r="G79" s="10">
        <v>12.02</v>
      </c>
      <c r="H79" s="10">
        <v>88.2</v>
      </c>
      <c r="I79" s="10">
        <v>995</v>
      </c>
    </row>
    <row r="80" spans="1:9" ht="11.1" customHeight="1" x14ac:dyDescent="0.2">
      <c r="B80" s="15" t="s">
        <v>129</v>
      </c>
      <c r="C80" s="14"/>
      <c r="D80" s="9">
        <v>90</v>
      </c>
      <c r="E80" s="10">
        <v>2.37</v>
      </c>
      <c r="F80" s="10">
        <v>3</v>
      </c>
      <c r="G80" s="10">
        <v>11.2</v>
      </c>
      <c r="H80" s="10">
        <v>83.75</v>
      </c>
      <c r="I80" s="10">
        <v>999</v>
      </c>
    </row>
    <row r="81" spans="1:9" ht="11.1" customHeight="1" x14ac:dyDescent="0.2">
      <c r="B81" s="14" t="s">
        <v>57</v>
      </c>
      <c r="C81" s="14"/>
      <c r="D81" s="9">
        <v>200</v>
      </c>
      <c r="E81" s="10">
        <v>0.11</v>
      </c>
      <c r="F81" s="10"/>
      <c r="G81" s="10">
        <v>23.88</v>
      </c>
      <c r="H81" s="10">
        <v>99.1</v>
      </c>
      <c r="I81" s="10">
        <v>912</v>
      </c>
    </row>
    <row r="82" spans="1:9" ht="11.1" customHeight="1" x14ac:dyDescent="0.2">
      <c r="B82" s="15" t="s">
        <v>20</v>
      </c>
      <c r="C82" s="14"/>
      <c r="D82" s="9">
        <v>50</v>
      </c>
      <c r="E82" s="10">
        <v>5.35</v>
      </c>
      <c r="F82" s="10">
        <v>2</v>
      </c>
      <c r="G82" s="10">
        <v>26.75</v>
      </c>
      <c r="H82" s="10">
        <v>142</v>
      </c>
      <c r="I82" s="10">
        <v>897</v>
      </c>
    </row>
    <row r="83" spans="1:9" ht="11.1" customHeight="1" x14ac:dyDescent="0.2">
      <c r="B83" s="14" t="s">
        <v>21</v>
      </c>
      <c r="C83" s="14"/>
      <c r="D83" s="9">
        <v>40</v>
      </c>
      <c r="E83" s="10">
        <v>3.4</v>
      </c>
      <c r="F83" s="10">
        <v>1</v>
      </c>
      <c r="G83" s="10">
        <v>19.399999999999999</v>
      </c>
      <c r="H83" s="10">
        <v>103.6</v>
      </c>
      <c r="I83" s="10" t="s">
        <v>22</v>
      </c>
    </row>
    <row r="84" spans="1:9" ht="11.1" customHeight="1" x14ac:dyDescent="0.2">
      <c r="A84" s="11" t="s">
        <v>32</v>
      </c>
      <c r="B84" s="11"/>
      <c r="C84" s="11"/>
      <c r="D84" s="9">
        <f>SUM(D77:D83)</f>
        <v>820</v>
      </c>
      <c r="E84" s="10">
        <f>SUM(E77:E83)</f>
        <v>34.489999999999995</v>
      </c>
      <c r="F84" s="10">
        <f>SUM(F77:F83)</f>
        <v>25.2</v>
      </c>
      <c r="G84" s="10">
        <f>SUM(G77:G83)</f>
        <v>122.94999999999999</v>
      </c>
      <c r="H84" s="10">
        <f>SUM(H77:H83)</f>
        <v>966.35</v>
      </c>
      <c r="I84" s="10"/>
    </row>
    <row r="85" spans="1:9" s="1" customFormat="1" ht="11.1" customHeight="1" x14ac:dyDescent="0.2">
      <c r="A85" s="11" t="s">
        <v>33</v>
      </c>
      <c r="B85" s="11"/>
      <c r="C85" s="11"/>
      <c r="D85" s="9">
        <f>SUM(D75+D84)</f>
        <v>1445</v>
      </c>
      <c r="E85" s="10">
        <f>SUM(E75+E84)</f>
        <v>44.269999999999996</v>
      </c>
      <c r="F85" s="10">
        <f>SUM(F75+F84)</f>
        <v>46.2</v>
      </c>
      <c r="G85" s="10">
        <f>SUM(G75+G84)</f>
        <v>202.32999999999998</v>
      </c>
      <c r="H85" s="10">
        <f>SUM(H75+H84)</f>
        <v>1652.05</v>
      </c>
      <c r="I85" s="10"/>
    </row>
    <row r="86" spans="1:9" ht="11.1" customHeight="1" x14ac:dyDescent="0.2">
      <c r="E86" s="2"/>
      <c r="F86" s="2"/>
      <c r="G86" s="2"/>
      <c r="H86" s="2"/>
      <c r="I86" s="4" t="s">
        <v>58</v>
      </c>
    </row>
    <row r="87" spans="1:9" ht="11.1" customHeight="1" x14ac:dyDescent="0.2">
      <c r="A87" s="3" t="s">
        <v>2</v>
      </c>
      <c r="D87" s="4" t="s">
        <v>3</v>
      </c>
      <c r="E87" s="1" t="s">
        <v>4</v>
      </c>
      <c r="G87" s="4" t="s">
        <v>5</v>
      </c>
      <c r="H87" s="1" t="s">
        <v>59</v>
      </c>
    </row>
    <row r="88" spans="1:9" s="1" customFormat="1" ht="20.100000000000001" customHeight="1" x14ac:dyDescent="0.2">
      <c r="A88" s="17" t="s">
        <v>7</v>
      </c>
      <c r="B88" s="17" t="s">
        <v>8</v>
      </c>
      <c r="C88" s="17"/>
      <c r="D88" s="17" t="s">
        <v>9</v>
      </c>
      <c r="E88" s="16" t="s">
        <v>10</v>
      </c>
      <c r="F88" s="16"/>
      <c r="G88" s="16"/>
      <c r="H88" s="17" t="s">
        <v>11</v>
      </c>
      <c r="I88" s="17" t="s">
        <v>12</v>
      </c>
    </row>
    <row r="89" spans="1:9" s="1" customFormat="1" ht="21.95" customHeight="1" x14ac:dyDescent="0.2">
      <c r="A89" s="18"/>
      <c r="B89" s="19"/>
      <c r="C89" s="20"/>
      <c r="D89" s="18"/>
      <c r="E89" s="5" t="s">
        <v>13</v>
      </c>
      <c r="F89" s="5" t="s">
        <v>14</v>
      </c>
      <c r="G89" s="5" t="s">
        <v>15</v>
      </c>
      <c r="H89" s="18"/>
      <c r="I89" s="18"/>
    </row>
    <row r="90" spans="1:9" ht="11.1" customHeight="1" x14ac:dyDescent="0.2">
      <c r="A90" s="6" t="s">
        <v>16</v>
      </c>
      <c r="B90" s="13"/>
      <c r="C90" s="13"/>
      <c r="D90" s="7"/>
      <c r="E90" s="7"/>
      <c r="F90" s="7"/>
      <c r="G90" s="7"/>
      <c r="H90" s="7"/>
      <c r="I90" s="8"/>
    </row>
    <row r="91" spans="1:9" ht="21.95" customHeight="1" x14ac:dyDescent="0.2">
      <c r="B91" s="14" t="s">
        <v>113</v>
      </c>
      <c r="C91" s="14"/>
      <c r="D91" s="9">
        <v>250</v>
      </c>
      <c r="E91" s="10">
        <v>7.51</v>
      </c>
      <c r="F91" s="10">
        <v>9</v>
      </c>
      <c r="G91" s="10">
        <v>3.53</v>
      </c>
      <c r="H91" s="10">
        <v>250.3</v>
      </c>
      <c r="I91" s="10" t="s">
        <v>60</v>
      </c>
    </row>
    <row r="92" spans="1:9" ht="11.1" customHeight="1" x14ac:dyDescent="0.2">
      <c r="B92" s="14" t="s">
        <v>38</v>
      </c>
      <c r="C92" s="14"/>
      <c r="D92" s="9">
        <v>20</v>
      </c>
      <c r="E92" s="10">
        <v>5.38</v>
      </c>
      <c r="F92" s="10">
        <v>6</v>
      </c>
      <c r="G92" s="10"/>
      <c r="H92" s="10">
        <v>72.599999999999994</v>
      </c>
      <c r="I92" s="10">
        <v>97</v>
      </c>
    </row>
    <row r="93" spans="1:9" ht="11.1" customHeight="1" x14ac:dyDescent="0.2">
      <c r="B93" s="14" t="s">
        <v>112</v>
      </c>
      <c r="C93" s="14"/>
      <c r="D93" s="9">
        <v>60</v>
      </c>
      <c r="E93" s="10">
        <v>8.2200000000000006</v>
      </c>
      <c r="F93" s="10">
        <v>7</v>
      </c>
      <c r="G93" s="10">
        <v>9.5399999999999991</v>
      </c>
      <c r="H93" s="10">
        <v>148.9</v>
      </c>
      <c r="I93" s="10">
        <v>806.44</v>
      </c>
    </row>
    <row r="94" spans="1:9" ht="11.1" customHeight="1" x14ac:dyDescent="0.2">
      <c r="B94" s="14" t="s">
        <v>104</v>
      </c>
      <c r="C94" s="14"/>
      <c r="D94" s="9">
        <v>200</v>
      </c>
      <c r="E94" s="10"/>
      <c r="F94" s="10"/>
      <c r="G94" s="10">
        <v>10.97</v>
      </c>
      <c r="H94" s="10">
        <v>59.9</v>
      </c>
      <c r="I94" s="10">
        <v>828</v>
      </c>
    </row>
    <row r="95" spans="1:9" ht="11.1" customHeight="1" x14ac:dyDescent="0.2">
      <c r="B95" s="14" t="s">
        <v>39</v>
      </c>
      <c r="C95" s="14"/>
      <c r="D95" s="9">
        <v>40</v>
      </c>
      <c r="E95" s="10">
        <v>2</v>
      </c>
      <c r="F95" s="10">
        <v>1</v>
      </c>
      <c r="G95" s="10">
        <v>14.66</v>
      </c>
      <c r="H95" s="10">
        <v>104.3</v>
      </c>
      <c r="I95" s="10">
        <v>693</v>
      </c>
    </row>
    <row r="96" spans="1:9" ht="11.1" customHeight="1" x14ac:dyDescent="0.2">
      <c r="A96" s="11" t="s">
        <v>23</v>
      </c>
      <c r="B96" s="11"/>
      <c r="C96" s="11"/>
      <c r="D96" s="9">
        <v>560</v>
      </c>
      <c r="E96" s="10">
        <f>SUM(E91:E95)</f>
        <v>23.11</v>
      </c>
      <c r="F96" s="10">
        <f>SUM(F91:F95)</f>
        <v>23</v>
      </c>
      <c r="G96" s="10">
        <f>SUM(G91:G95)</f>
        <v>38.700000000000003</v>
      </c>
      <c r="H96" s="10">
        <f>SUM(H91:H95)</f>
        <v>635.99999999999989</v>
      </c>
      <c r="I96" s="10"/>
    </row>
    <row r="97" spans="1:9" ht="11.1" customHeight="1" x14ac:dyDescent="0.2">
      <c r="A97" s="6" t="s">
        <v>24</v>
      </c>
      <c r="B97" s="13"/>
      <c r="C97" s="13"/>
      <c r="D97" s="7"/>
      <c r="E97" s="7"/>
      <c r="F97" s="7"/>
      <c r="G97" s="7"/>
      <c r="H97" s="7"/>
      <c r="I97" s="8"/>
    </row>
    <row r="98" spans="1:9" ht="21.95" customHeight="1" x14ac:dyDescent="0.2">
      <c r="B98" s="14" t="s">
        <v>114</v>
      </c>
      <c r="C98" s="14"/>
      <c r="D98" s="9">
        <v>250</v>
      </c>
      <c r="E98" s="10">
        <v>1.9</v>
      </c>
      <c r="F98" s="10">
        <v>6</v>
      </c>
      <c r="G98" s="10">
        <v>9.14</v>
      </c>
      <c r="H98" s="10">
        <v>295.5</v>
      </c>
      <c r="I98" s="10">
        <v>124</v>
      </c>
    </row>
    <row r="99" spans="1:9" ht="11.1" customHeight="1" x14ac:dyDescent="0.2">
      <c r="B99" s="15" t="s">
        <v>132</v>
      </c>
      <c r="C99" s="14"/>
      <c r="D99" s="9">
        <v>100</v>
      </c>
      <c r="E99" s="10">
        <v>18.14</v>
      </c>
      <c r="F99" s="10">
        <v>6</v>
      </c>
      <c r="G99" s="10">
        <v>3.6</v>
      </c>
      <c r="H99" s="10">
        <v>225.3</v>
      </c>
      <c r="I99" s="10">
        <v>1024</v>
      </c>
    </row>
    <row r="100" spans="1:9" ht="33" customHeight="1" x14ac:dyDescent="0.2">
      <c r="B100" s="14" t="s">
        <v>61</v>
      </c>
      <c r="C100" s="14"/>
      <c r="D100" s="9">
        <v>180</v>
      </c>
      <c r="E100" s="10">
        <v>6.22</v>
      </c>
      <c r="F100" s="10">
        <v>11</v>
      </c>
      <c r="G100" s="10">
        <v>35.96</v>
      </c>
      <c r="H100" s="10">
        <v>301.2</v>
      </c>
      <c r="I100" s="10" t="s">
        <v>62</v>
      </c>
    </row>
    <row r="101" spans="1:9" ht="11.1" customHeight="1" x14ac:dyDescent="0.2">
      <c r="B101" s="14" t="s">
        <v>28</v>
      </c>
      <c r="C101" s="14"/>
      <c r="D101" s="9">
        <v>200</v>
      </c>
      <c r="E101" s="10">
        <v>0.24</v>
      </c>
      <c r="F101" s="10"/>
      <c r="G101" s="10">
        <v>27.7</v>
      </c>
      <c r="H101" s="10">
        <v>114.3</v>
      </c>
      <c r="I101" s="10" t="s">
        <v>29</v>
      </c>
    </row>
    <row r="102" spans="1:9" ht="11.1" customHeight="1" x14ac:dyDescent="0.2">
      <c r="B102" s="14" t="s">
        <v>20</v>
      </c>
      <c r="C102" s="14"/>
      <c r="D102" s="9">
        <v>50</v>
      </c>
      <c r="E102" s="10">
        <v>5.35</v>
      </c>
      <c r="F102" s="10">
        <v>2.25</v>
      </c>
      <c r="G102" s="10">
        <v>26.75</v>
      </c>
      <c r="H102" s="10">
        <v>142</v>
      </c>
      <c r="I102" s="10">
        <v>897</v>
      </c>
    </row>
    <row r="103" spans="1:9" ht="11.1" customHeight="1" x14ac:dyDescent="0.2">
      <c r="B103" s="14" t="s">
        <v>21</v>
      </c>
      <c r="C103" s="14"/>
      <c r="D103" s="9">
        <v>25</v>
      </c>
      <c r="E103" s="10">
        <v>2.13</v>
      </c>
      <c r="F103" s="10">
        <v>1</v>
      </c>
      <c r="G103" s="10">
        <v>12.13</v>
      </c>
      <c r="H103" s="10">
        <v>67.3</v>
      </c>
      <c r="I103" s="10" t="s">
        <v>22</v>
      </c>
    </row>
    <row r="104" spans="1:9" ht="11.1" customHeight="1" x14ac:dyDescent="0.2">
      <c r="A104" s="11" t="s">
        <v>32</v>
      </c>
      <c r="B104" s="11"/>
      <c r="C104" s="11"/>
      <c r="D104" s="9">
        <f>SUM(D98:D103)</f>
        <v>805</v>
      </c>
      <c r="E104" s="10">
        <f>SUM(E98:E103)</f>
        <v>33.979999999999997</v>
      </c>
      <c r="F104" s="10">
        <f>SUM(F98:F103)</f>
        <v>26.25</v>
      </c>
      <c r="G104" s="10">
        <f>SUM(G98:G103)</f>
        <v>115.28</v>
      </c>
      <c r="H104" s="10">
        <f>SUM(H98:H103)</f>
        <v>1145.5999999999999</v>
      </c>
      <c r="I104" s="10"/>
    </row>
    <row r="105" spans="1:9" ht="11.1" customHeight="1" x14ac:dyDescent="0.2">
      <c r="A105" s="11" t="s">
        <v>33</v>
      </c>
      <c r="B105" s="11"/>
      <c r="C105" s="11"/>
      <c r="D105" s="9">
        <f>SUM(D96+D104)</f>
        <v>1365</v>
      </c>
      <c r="E105" s="10">
        <f>SUM(E96+E104)</f>
        <v>57.089999999999996</v>
      </c>
      <c r="F105" s="10">
        <f>SUM(F96+F104)</f>
        <v>49.25</v>
      </c>
      <c r="G105" s="10">
        <f>SUM(G96+G104)</f>
        <v>153.98000000000002</v>
      </c>
      <c r="H105" s="10">
        <f>SUM(H96+H104)</f>
        <v>1781.6</v>
      </c>
      <c r="I105" s="10"/>
    </row>
    <row r="106" spans="1:9" ht="11.1" customHeight="1" x14ac:dyDescent="0.2">
      <c r="E106" s="2"/>
      <c r="F106" s="2"/>
      <c r="G106" s="2"/>
      <c r="H106" s="2"/>
      <c r="I106" s="4" t="s">
        <v>63</v>
      </c>
    </row>
    <row r="107" spans="1:9" ht="11.1" customHeight="1" x14ac:dyDescent="0.2">
      <c r="A107" s="3" t="s">
        <v>2</v>
      </c>
      <c r="D107" s="4" t="s">
        <v>3</v>
      </c>
      <c r="E107" s="1" t="s">
        <v>4</v>
      </c>
      <c r="G107" s="4" t="s">
        <v>5</v>
      </c>
      <c r="H107" s="1" t="s">
        <v>64</v>
      </c>
    </row>
    <row r="108" spans="1:9" s="1" customFormat="1" ht="20.100000000000001" customHeight="1" x14ac:dyDescent="0.2">
      <c r="A108" s="17" t="s">
        <v>7</v>
      </c>
      <c r="B108" s="17" t="s">
        <v>8</v>
      </c>
      <c r="C108" s="17"/>
      <c r="D108" s="17" t="s">
        <v>9</v>
      </c>
      <c r="E108" s="16" t="s">
        <v>10</v>
      </c>
      <c r="F108" s="16"/>
      <c r="G108" s="16"/>
      <c r="H108" s="17" t="s">
        <v>11</v>
      </c>
      <c r="I108" s="17" t="s">
        <v>12</v>
      </c>
    </row>
    <row r="109" spans="1:9" s="1" customFormat="1" ht="21.95" customHeight="1" x14ac:dyDescent="0.2">
      <c r="A109" s="18"/>
      <c r="B109" s="19"/>
      <c r="C109" s="20"/>
      <c r="D109" s="18"/>
      <c r="E109" s="5" t="s">
        <v>13</v>
      </c>
      <c r="F109" s="5" t="s">
        <v>14</v>
      </c>
      <c r="G109" s="5" t="s">
        <v>15</v>
      </c>
      <c r="H109" s="18"/>
      <c r="I109" s="18"/>
    </row>
    <row r="110" spans="1:9" ht="11.1" customHeight="1" x14ac:dyDescent="0.2">
      <c r="A110" s="6" t="s">
        <v>16</v>
      </c>
      <c r="B110" s="13"/>
      <c r="C110" s="13"/>
      <c r="D110" s="7"/>
      <c r="E110" s="7"/>
      <c r="F110" s="7"/>
      <c r="G110" s="7"/>
      <c r="H110" s="7"/>
      <c r="I110" s="8"/>
    </row>
    <row r="111" spans="1:9" ht="21.95" customHeight="1" x14ac:dyDescent="0.2">
      <c r="B111" s="14" t="s">
        <v>124</v>
      </c>
      <c r="C111" s="14"/>
      <c r="D111" s="9">
        <v>250</v>
      </c>
      <c r="E111" s="10">
        <v>8.99</v>
      </c>
      <c r="F111" s="10">
        <v>10</v>
      </c>
      <c r="G111" s="10">
        <v>39.74</v>
      </c>
      <c r="H111" s="10">
        <v>357.9</v>
      </c>
      <c r="I111" s="10">
        <v>883</v>
      </c>
    </row>
    <row r="112" spans="1:9" ht="11.1" customHeight="1" x14ac:dyDescent="0.2">
      <c r="B112" s="14" t="s">
        <v>116</v>
      </c>
      <c r="C112" s="14"/>
      <c r="D112" s="9">
        <v>100</v>
      </c>
      <c r="E112" s="10">
        <v>7</v>
      </c>
      <c r="F112" s="10">
        <v>6</v>
      </c>
      <c r="G112" s="10">
        <v>15.24</v>
      </c>
      <c r="H112" s="10">
        <v>75.3</v>
      </c>
      <c r="I112" s="10" t="s">
        <v>65</v>
      </c>
    </row>
    <row r="113" spans="1:9" ht="11.1" customHeight="1" x14ac:dyDescent="0.2">
      <c r="B113" s="14" t="s">
        <v>37</v>
      </c>
      <c r="C113" s="14"/>
      <c r="D113" s="9">
        <v>20</v>
      </c>
      <c r="E113" s="10">
        <v>0.79</v>
      </c>
      <c r="F113" s="10">
        <v>1</v>
      </c>
      <c r="G113" s="10">
        <v>4</v>
      </c>
      <c r="H113" s="10">
        <v>54</v>
      </c>
      <c r="I113" s="10">
        <v>902</v>
      </c>
    </row>
    <row r="114" spans="1:9" ht="11.1" customHeight="1" x14ac:dyDescent="0.2">
      <c r="B114" s="14" t="s">
        <v>51</v>
      </c>
      <c r="C114" s="14"/>
      <c r="D114" s="9">
        <v>200</v>
      </c>
      <c r="E114" s="10">
        <v>0.06</v>
      </c>
      <c r="F114" s="10"/>
      <c r="G114" s="10">
        <v>15.16</v>
      </c>
      <c r="H114" s="10">
        <v>59.9</v>
      </c>
      <c r="I114" s="10">
        <v>686</v>
      </c>
    </row>
    <row r="115" spans="1:9" ht="11.1" customHeight="1" x14ac:dyDescent="0.2">
      <c r="B115" s="14" t="s">
        <v>39</v>
      </c>
      <c r="C115" s="14"/>
      <c r="D115" s="9">
        <v>30</v>
      </c>
      <c r="E115" s="10">
        <v>1.5</v>
      </c>
      <c r="F115" s="10">
        <v>1</v>
      </c>
      <c r="G115" s="10">
        <v>12.5</v>
      </c>
      <c r="H115" s="10">
        <v>78.2</v>
      </c>
      <c r="I115" s="10">
        <v>693</v>
      </c>
    </row>
    <row r="116" spans="1:9" ht="11.1" customHeight="1" x14ac:dyDescent="0.2">
      <c r="A116" s="11" t="s">
        <v>23</v>
      </c>
      <c r="B116" s="11"/>
      <c r="C116" s="11"/>
      <c r="D116" s="9">
        <v>565</v>
      </c>
      <c r="E116" s="10">
        <f>SUM(E111:E115)</f>
        <v>18.34</v>
      </c>
      <c r="F116" s="10">
        <v>20</v>
      </c>
      <c r="G116" s="10">
        <v>84.57</v>
      </c>
      <c r="H116" s="10">
        <f>SUM(H111:H115)</f>
        <v>625.30000000000007</v>
      </c>
      <c r="I116" s="10"/>
    </row>
    <row r="117" spans="1:9" ht="11.1" customHeight="1" x14ac:dyDescent="0.2">
      <c r="A117" s="6" t="s">
        <v>24</v>
      </c>
      <c r="B117" s="13"/>
      <c r="C117" s="13"/>
      <c r="D117" s="7"/>
      <c r="E117" s="7"/>
      <c r="F117" s="7"/>
      <c r="G117" s="7"/>
      <c r="H117" s="7"/>
      <c r="I117" s="8"/>
    </row>
    <row r="118" spans="1:9" ht="11.1" customHeight="1" x14ac:dyDescent="0.2">
      <c r="B118" s="14" t="s">
        <v>66</v>
      </c>
      <c r="C118" s="14"/>
      <c r="D118" s="9">
        <v>60</v>
      </c>
      <c r="E118" s="10">
        <v>0.9</v>
      </c>
      <c r="F118" s="10"/>
      <c r="G118" s="10">
        <v>5.28</v>
      </c>
      <c r="H118" s="10">
        <v>35.200000000000003</v>
      </c>
      <c r="I118" s="10" t="s">
        <v>67</v>
      </c>
    </row>
    <row r="119" spans="1:9" ht="21.95" customHeight="1" x14ac:dyDescent="0.2">
      <c r="B119" s="14" t="s">
        <v>117</v>
      </c>
      <c r="C119" s="14"/>
      <c r="D119" s="9">
        <v>250</v>
      </c>
      <c r="E119" s="10">
        <v>2.54</v>
      </c>
      <c r="F119" s="10">
        <v>6</v>
      </c>
      <c r="G119" s="10">
        <v>17.28</v>
      </c>
      <c r="H119" s="10">
        <v>236.7</v>
      </c>
      <c r="I119" s="10" t="s">
        <v>68</v>
      </c>
    </row>
    <row r="120" spans="1:9" ht="21.95" customHeight="1" x14ac:dyDescent="0.2">
      <c r="B120" s="14" t="s">
        <v>106</v>
      </c>
      <c r="C120" s="14"/>
      <c r="D120" s="9">
        <v>110</v>
      </c>
      <c r="E120" s="10">
        <v>12.44</v>
      </c>
      <c r="F120" s="10">
        <v>15</v>
      </c>
      <c r="G120" s="10">
        <v>10.38</v>
      </c>
      <c r="H120" s="10">
        <v>244.3</v>
      </c>
      <c r="I120" s="10">
        <v>147</v>
      </c>
    </row>
    <row r="121" spans="1:9" ht="11.1" customHeight="1" x14ac:dyDescent="0.2">
      <c r="B121" s="14" t="s">
        <v>69</v>
      </c>
      <c r="C121" s="14"/>
      <c r="D121" s="9">
        <v>180</v>
      </c>
      <c r="E121" s="10">
        <v>4.84</v>
      </c>
      <c r="F121" s="10">
        <v>5</v>
      </c>
      <c r="G121" s="10">
        <v>30.6</v>
      </c>
      <c r="H121" s="10">
        <v>225.2</v>
      </c>
      <c r="I121" s="10" t="s">
        <v>70</v>
      </c>
    </row>
    <row r="122" spans="1:9" ht="11.1" customHeight="1" x14ac:dyDescent="0.2">
      <c r="B122" s="14" t="s">
        <v>42</v>
      </c>
      <c r="C122" s="14"/>
      <c r="D122" s="9">
        <v>200</v>
      </c>
      <c r="E122" s="10">
        <v>0.35</v>
      </c>
      <c r="F122" s="10"/>
      <c r="G122" s="10">
        <v>24.36</v>
      </c>
      <c r="H122" s="10">
        <v>101.7</v>
      </c>
      <c r="I122" s="10">
        <v>928</v>
      </c>
    </row>
    <row r="123" spans="1:9" ht="11.1" customHeight="1" x14ac:dyDescent="0.2">
      <c r="B123" s="14" t="s">
        <v>20</v>
      </c>
      <c r="C123" s="14"/>
      <c r="D123" s="9">
        <v>50</v>
      </c>
      <c r="E123" s="10">
        <v>5.35</v>
      </c>
      <c r="F123" s="10">
        <v>2</v>
      </c>
      <c r="G123" s="10">
        <v>26.75</v>
      </c>
      <c r="H123" s="10">
        <v>142</v>
      </c>
      <c r="I123" s="10">
        <v>897</v>
      </c>
    </row>
    <row r="124" spans="1:9" ht="11.1" customHeight="1" x14ac:dyDescent="0.2">
      <c r="B124" s="14" t="s">
        <v>21</v>
      </c>
      <c r="C124" s="14"/>
      <c r="D124" s="9">
        <v>25</v>
      </c>
      <c r="E124" s="10">
        <v>2.13</v>
      </c>
      <c r="F124" s="10">
        <v>1</v>
      </c>
      <c r="G124" s="10">
        <v>12.13</v>
      </c>
      <c r="H124" s="10">
        <v>67.3</v>
      </c>
      <c r="I124" s="10" t="s">
        <v>22</v>
      </c>
    </row>
    <row r="125" spans="1:9" ht="11.1" customHeight="1" x14ac:dyDescent="0.2">
      <c r="A125" s="11" t="s">
        <v>32</v>
      </c>
      <c r="B125" s="11"/>
      <c r="C125" s="11"/>
      <c r="D125" s="9">
        <v>885</v>
      </c>
      <c r="E125" s="10">
        <f>SUM(E118:E124)</f>
        <v>28.55</v>
      </c>
      <c r="F125" s="10">
        <f>SUM(F119:F124)</f>
        <v>29</v>
      </c>
      <c r="G125" s="10">
        <f>SUM(G118:G124)</f>
        <v>126.78</v>
      </c>
      <c r="H125" s="10">
        <f>SUM(H118:H124)</f>
        <v>1052.4000000000001</v>
      </c>
      <c r="I125" s="10"/>
    </row>
    <row r="126" spans="1:9" s="1" customFormat="1" ht="11.1" customHeight="1" x14ac:dyDescent="0.2">
      <c r="A126" s="11" t="s">
        <v>33</v>
      </c>
      <c r="B126" s="11"/>
      <c r="C126" s="11"/>
      <c r="D126" s="9">
        <f>SUM(D116+D125)</f>
        <v>1450</v>
      </c>
      <c r="E126" s="10">
        <f>SUM(E116+E125)</f>
        <v>46.89</v>
      </c>
      <c r="F126" s="10">
        <f>SUM(F116+F125)</f>
        <v>49</v>
      </c>
      <c r="G126" s="10">
        <f>SUM(G116+G125)</f>
        <v>211.35</v>
      </c>
      <c r="H126" s="10">
        <f>SUM(H116+H125)</f>
        <v>1677.7000000000003</v>
      </c>
      <c r="I126" s="10"/>
    </row>
    <row r="127" spans="1:9" ht="11.1" customHeight="1" x14ac:dyDescent="0.2">
      <c r="E127" s="2"/>
      <c r="F127" s="2"/>
      <c r="G127" s="2"/>
      <c r="H127" s="2"/>
      <c r="I127" s="4" t="s">
        <v>71</v>
      </c>
    </row>
    <row r="128" spans="1:9" ht="11.1" customHeight="1" x14ac:dyDescent="0.2">
      <c r="A128" s="3" t="s">
        <v>2</v>
      </c>
      <c r="D128" s="4" t="s">
        <v>3</v>
      </c>
      <c r="E128" s="1" t="s">
        <v>43</v>
      </c>
      <c r="G128" s="4" t="s">
        <v>5</v>
      </c>
      <c r="H128" s="1" t="s">
        <v>6</v>
      </c>
    </row>
    <row r="129" spans="1:9" s="1" customFormat="1" ht="20.100000000000001" customHeight="1" x14ac:dyDescent="0.2">
      <c r="A129" s="17" t="s">
        <v>7</v>
      </c>
      <c r="B129" s="17" t="s">
        <v>8</v>
      </c>
      <c r="C129" s="17"/>
      <c r="D129" s="17" t="s">
        <v>9</v>
      </c>
      <c r="E129" s="16" t="s">
        <v>10</v>
      </c>
      <c r="F129" s="16"/>
      <c r="G129" s="16"/>
      <c r="H129" s="17" t="s">
        <v>11</v>
      </c>
      <c r="I129" s="17" t="s">
        <v>12</v>
      </c>
    </row>
    <row r="130" spans="1:9" s="1" customFormat="1" ht="21.95" customHeight="1" x14ac:dyDescent="0.2">
      <c r="A130" s="18"/>
      <c r="B130" s="19"/>
      <c r="C130" s="20"/>
      <c r="D130" s="18"/>
      <c r="E130" s="5" t="s">
        <v>13</v>
      </c>
      <c r="F130" s="5" t="s">
        <v>14</v>
      </c>
      <c r="G130" s="5" t="s">
        <v>15</v>
      </c>
      <c r="H130" s="18"/>
      <c r="I130" s="18"/>
    </row>
    <row r="131" spans="1:9" ht="11.1" customHeight="1" x14ac:dyDescent="0.2">
      <c r="A131" s="6" t="s">
        <v>16</v>
      </c>
      <c r="B131" s="13"/>
      <c r="C131" s="13"/>
      <c r="D131" s="7"/>
      <c r="E131" s="7"/>
      <c r="F131" s="7"/>
      <c r="G131" s="7"/>
      <c r="H131" s="7"/>
      <c r="I131" s="8"/>
    </row>
    <row r="132" spans="1:9" ht="21.95" customHeight="1" x14ac:dyDescent="0.2">
      <c r="B132" s="14" t="s">
        <v>118</v>
      </c>
      <c r="C132" s="14"/>
      <c r="D132" s="9">
        <v>250</v>
      </c>
      <c r="E132" s="10">
        <v>10.029999999999999</v>
      </c>
      <c r="F132" s="10">
        <v>7</v>
      </c>
      <c r="G132" s="10">
        <v>39.61</v>
      </c>
      <c r="H132" s="10">
        <v>282</v>
      </c>
      <c r="I132" s="10">
        <v>235.05</v>
      </c>
    </row>
    <row r="133" spans="1:9" ht="11.1" customHeight="1" x14ac:dyDescent="0.2">
      <c r="B133" s="14" t="s">
        <v>101</v>
      </c>
      <c r="C133" s="14"/>
      <c r="D133" s="9">
        <v>60</v>
      </c>
      <c r="E133" s="10">
        <v>4.5</v>
      </c>
      <c r="F133" s="10">
        <v>6</v>
      </c>
      <c r="G133" s="10">
        <v>34</v>
      </c>
      <c r="H133" s="10">
        <v>244.2</v>
      </c>
      <c r="I133" s="10" t="s">
        <v>18</v>
      </c>
    </row>
    <row r="134" spans="1:9" ht="11.1" customHeight="1" x14ac:dyDescent="0.2">
      <c r="B134" s="14" t="s">
        <v>51</v>
      </c>
      <c r="C134" s="14"/>
      <c r="D134" s="9">
        <v>200</v>
      </c>
      <c r="E134" s="10">
        <v>0.06</v>
      </c>
      <c r="F134" s="10">
        <v>0.01</v>
      </c>
      <c r="G134" s="10">
        <v>15.14</v>
      </c>
      <c r="H134" s="10">
        <v>59.85</v>
      </c>
      <c r="I134" s="10">
        <v>686</v>
      </c>
    </row>
    <row r="135" spans="1:9" ht="11.1" customHeight="1" x14ac:dyDescent="0.2">
      <c r="B135" s="15" t="s">
        <v>130</v>
      </c>
      <c r="C135" s="14"/>
      <c r="D135" s="9">
        <v>45</v>
      </c>
      <c r="E135" s="10">
        <v>5.27</v>
      </c>
      <c r="F135" s="10">
        <v>6.44</v>
      </c>
      <c r="G135" s="10">
        <v>13.62</v>
      </c>
      <c r="H135" s="10">
        <v>130.63999999999999</v>
      </c>
      <c r="I135" s="10">
        <v>693</v>
      </c>
    </row>
    <row r="136" spans="1:9" ht="11.1" customHeight="1" x14ac:dyDescent="0.2">
      <c r="A136" s="11" t="s">
        <v>23</v>
      </c>
      <c r="B136" s="11"/>
      <c r="C136" s="11"/>
      <c r="D136" s="9">
        <v>550</v>
      </c>
      <c r="E136" s="10">
        <v>16.170000000000002</v>
      </c>
      <c r="F136" s="10">
        <f>SUM(F132:F135)</f>
        <v>19.45</v>
      </c>
      <c r="G136" s="10">
        <f>SUM(G132:G135)</f>
        <v>102.37</v>
      </c>
      <c r="H136" s="10">
        <f>SUM(H132:H135)</f>
        <v>716.69</v>
      </c>
      <c r="I136" s="10"/>
    </row>
    <row r="137" spans="1:9" ht="11.1" customHeight="1" x14ac:dyDescent="0.2">
      <c r="A137" s="6" t="s">
        <v>24</v>
      </c>
      <c r="B137" s="13"/>
      <c r="C137" s="13"/>
      <c r="D137" s="7"/>
      <c r="E137" s="7"/>
      <c r="F137" s="7"/>
      <c r="G137" s="7"/>
      <c r="H137" s="7"/>
      <c r="I137" s="8"/>
    </row>
    <row r="138" spans="1:9" ht="21.75" customHeight="1" x14ac:dyDescent="0.2">
      <c r="B138" s="14" t="s">
        <v>103</v>
      </c>
      <c r="C138" s="14"/>
      <c r="D138" s="9">
        <v>250</v>
      </c>
      <c r="E138" s="10">
        <v>5.88</v>
      </c>
      <c r="F138" s="10">
        <v>6</v>
      </c>
      <c r="G138" s="10">
        <v>21.48</v>
      </c>
      <c r="H138" s="10">
        <v>201.8</v>
      </c>
      <c r="I138" s="10">
        <v>139</v>
      </c>
    </row>
    <row r="139" spans="1:9" ht="11.1" customHeight="1" x14ac:dyDescent="0.2">
      <c r="B139" s="15" t="s">
        <v>128</v>
      </c>
      <c r="C139" s="14"/>
      <c r="D139" s="9">
        <v>100</v>
      </c>
      <c r="E139" s="10">
        <v>7.77</v>
      </c>
      <c r="F139" s="10">
        <v>15.98</v>
      </c>
      <c r="G139" s="10">
        <v>9.5</v>
      </c>
      <c r="H139" s="10">
        <v>243.4</v>
      </c>
      <c r="I139" s="10">
        <v>827</v>
      </c>
    </row>
    <row r="140" spans="1:9" ht="11.1" customHeight="1" x14ac:dyDescent="0.2">
      <c r="B140" s="14" t="s">
        <v>75</v>
      </c>
      <c r="C140" s="14"/>
      <c r="D140" s="9">
        <v>20</v>
      </c>
      <c r="E140" s="10">
        <v>0.12</v>
      </c>
      <c r="F140" s="10">
        <v>1</v>
      </c>
      <c r="G140" s="10">
        <v>1.1599999999999999</v>
      </c>
      <c r="H140" s="10">
        <v>11.1</v>
      </c>
      <c r="I140" s="10" t="s">
        <v>76</v>
      </c>
    </row>
    <row r="141" spans="1:9" ht="16.5" customHeight="1" x14ac:dyDescent="0.2">
      <c r="B141" s="15" t="s">
        <v>41</v>
      </c>
      <c r="C141" s="14"/>
      <c r="D141" s="9">
        <v>180</v>
      </c>
      <c r="E141" s="10">
        <v>7.61</v>
      </c>
      <c r="F141" s="10">
        <v>5</v>
      </c>
      <c r="G141" s="10">
        <v>45.44</v>
      </c>
      <c r="H141" s="10">
        <v>262.10000000000002</v>
      </c>
      <c r="I141" s="10">
        <v>516</v>
      </c>
    </row>
    <row r="142" spans="1:9" ht="33" customHeight="1" x14ac:dyDescent="0.2">
      <c r="B142" s="14" t="s">
        <v>19</v>
      </c>
      <c r="C142" s="14"/>
      <c r="D142" s="9">
        <v>200</v>
      </c>
      <c r="E142" s="10"/>
      <c r="F142" s="10"/>
      <c r="G142" s="10">
        <v>19</v>
      </c>
      <c r="H142" s="10">
        <v>80</v>
      </c>
      <c r="I142" s="10">
        <v>706.03</v>
      </c>
    </row>
    <row r="143" spans="1:9" ht="11.1" customHeight="1" x14ac:dyDescent="0.2">
      <c r="B143" s="14" t="s">
        <v>20</v>
      </c>
      <c r="C143" s="14"/>
      <c r="D143" s="9">
        <v>40</v>
      </c>
      <c r="E143" s="10">
        <v>3.75</v>
      </c>
      <c r="F143" s="10">
        <v>2</v>
      </c>
      <c r="G143" s="10">
        <v>18.73</v>
      </c>
      <c r="H143" s="10">
        <v>99.4</v>
      </c>
      <c r="I143" s="10">
        <v>897</v>
      </c>
    </row>
    <row r="144" spans="1:9" ht="11.1" customHeight="1" x14ac:dyDescent="0.2">
      <c r="B144" s="14" t="s">
        <v>21</v>
      </c>
      <c r="C144" s="14"/>
      <c r="D144" s="9">
        <v>35</v>
      </c>
      <c r="E144" s="10">
        <v>2.98</v>
      </c>
      <c r="F144" s="10">
        <v>1</v>
      </c>
      <c r="G144" s="10">
        <v>16.98</v>
      </c>
      <c r="H144" s="10">
        <v>90.7</v>
      </c>
      <c r="I144" s="10" t="s">
        <v>22</v>
      </c>
    </row>
    <row r="145" spans="1:9" ht="11.1" customHeight="1" x14ac:dyDescent="0.2">
      <c r="A145" s="11" t="s">
        <v>32</v>
      </c>
      <c r="B145" s="11"/>
      <c r="C145" s="11"/>
      <c r="D145" s="9">
        <f>SUM(D138:D144)</f>
        <v>825</v>
      </c>
      <c r="E145" s="10">
        <f>SUM(E138:E144)</f>
        <v>28.11</v>
      </c>
      <c r="F145" s="10">
        <f>SUM(F138:F144)</f>
        <v>30.98</v>
      </c>
      <c r="G145" s="10">
        <f>SUM(G138:G144)</f>
        <v>132.29</v>
      </c>
      <c r="H145" s="10">
        <f>SUM(H138:H144)</f>
        <v>988.50000000000011</v>
      </c>
      <c r="I145" s="10"/>
    </row>
    <row r="146" spans="1:9" ht="11.1" customHeight="1" x14ac:dyDescent="0.2">
      <c r="A146" s="11" t="s">
        <v>33</v>
      </c>
      <c r="B146" s="11"/>
      <c r="C146" s="11"/>
      <c r="D146" s="9">
        <f>SUM(D139:D145)</f>
        <v>1400</v>
      </c>
      <c r="E146" s="10">
        <f>SUM(E136+E145)</f>
        <v>44.28</v>
      </c>
      <c r="F146" s="10">
        <f>SUM(F136+F145)</f>
        <v>50.43</v>
      </c>
      <c r="G146" s="10">
        <f>SUM(G136+G145)</f>
        <v>234.66</v>
      </c>
      <c r="H146" s="10">
        <f>SUM(H136+H145)</f>
        <v>1705.19</v>
      </c>
      <c r="I146" s="10"/>
    </row>
    <row r="147" spans="1:9" ht="11.1" customHeight="1" x14ac:dyDescent="0.2">
      <c r="E147" s="2"/>
      <c r="F147" s="2"/>
      <c r="G147" s="2"/>
      <c r="H147" s="2"/>
      <c r="I147" s="4" t="s">
        <v>72</v>
      </c>
    </row>
    <row r="148" spans="1:9" ht="11.1" customHeight="1" x14ac:dyDescent="0.2">
      <c r="A148" s="3" t="s">
        <v>2</v>
      </c>
      <c r="D148" s="4" t="s">
        <v>3</v>
      </c>
      <c r="E148" s="1" t="s">
        <v>43</v>
      </c>
      <c r="G148" s="4" t="s">
        <v>5</v>
      </c>
      <c r="H148" s="1" t="s">
        <v>35</v>
      </c>
    </row>
    <row r="149" spans="1:9" s="1" customFormat="1" ht="20.100000000000001" customHeight="1" x14ac:dyDescent="0.2">
      <c r="A149" s="17" t="s">
        <v>7</v>
      </c>
      <c r="B149" s="17" t="s">
        <v>8</v>
      </c>
      <c r="C149" s="17"/>
      <c r="D149" s="17" t="s">
        <v>9</v>
      </c>
      <c r="E149" s="16" t="s">
        <v>10</v>
      </c>
      <c r="F149" s="16"/>
      <c r="G149" s="16"/>
      <c r="H149" s="17" t="s">
        <v>11</v>
      </c>
      <c r="I149" s="17" t="s">
        <v>12</v>
      </c>
    </row>
    <row r="150" spans="1:9" s="1" customFormat="1" ht="21.95" customHeight="1" x14ac:dyDescent="0.2">
      <c r="A150" s="18"/>
      <c r="B150" s="19"/>
      <c r="C150" s="20"/>
      <c r="D150" s="18"/>
      <c r="E150" s="5" t="s">
        <v>13</v>
      </c>
      <c r="F150" s="5" t="s">
        <v>14</v>
      </c>
      <c r="G150" s="5" t="s">
        <v>15</v>
      </c>
      <c r="H150" s="18"/>
      <c r="I150" s="18"/>
    </row>
    <row r="151" spans="1:9" ht="11.1" customHeight="1" x14ac:dyDescent="0.2">
      <c r="A151" s="6" t="s">
        <v>16</v>
      </c>
      <c r="B151" s="13"/>
      <c r="C151" s="13"/>
      <c r="D151" s="7"/>
      <c r="E151" s="7"/>
      <c r="F151" s="7"/>
      <c r="G151" s="7"/>
      <c r="H151" s="7"/>
      <c r="I151" s="8"/>
    </row>
    <row r="152" spans="1:9" ht="11.1" customHeight="1" x14ac:dyDescent="0.2">
      <c r="B152" s="14" t="s">
        <v>73</v>
      </c>
      <c r="C152" s="14"/>
      <c r="D152" s="9">
        <v>60</v>
      </c>
      <c r="E152" s="10">
        <v>0.76</v>
      </c>
      <c r="F152" s="10">
        <v>3</v>
      </c>
      <c r="G152" s="10">
        <v>2.95</v>
      </c>
      <c r="H152" s="10">
        <v>9</v>
      </c>
      <c r="I152" s="10" t="s">
        <v>74</v>
      </c>
    </row>
    <row r="153" spans="1:9" ht="11.1" customHeight="1" x14ac:dyDescent="0.2">
      <c r="B153" s="15" t="s">
        <v>131</v>
      </c>
      <c r="C153" s="14"/>
      <c r="D153" s="9">
        <v>100</v>
      </c>
      <c r="E153" s="10">
        <v>18.88</v>
      </c>
      <c r="F153" s="10">
        <v>14.2</v>
      </c>
      <c r="G153" s="10">
        <v>12.27</v>
      </c>
      <c r="H153" s="10">
        <v>328.9</v>
      </c>
      <c r="I153" s="10">
        <v>1028</v>
      </c>
    </row>
    <row r="154" spans="1:9" ht="11.1" customHeight="1" x14ac:dyDescent="0.2">
      <c r="B154" s="14" t="s">
        <v>75</v>
      </c>
      <c r="C154" s="14"/>
      <c r="D154" s="9">
        <v>20</v>
      </c>
      <c r="E154" s="10">
        <v>0.12</v>
      </c>
      <c r="F154" s="10">
        <v>1</v>
      </c>
      <c r="G154" s="10">
        <v>1.1599999999999999</v>
      </c>
      <c r="H154" s="10">
        <v>11.1</v>
      </c>
      <c r="I154" s="10" t="s">
        <v>76</v>
      </c>
    </row>
    <row r="155" spans="1:9" ht="11.1" customHeight="1" x14ac:dyDescent="0.2">
      <c r="B155" s="14" t="s">
        <v>56</v>
      </c>
      <c r="C155" s="14"/>
      <c r="D155" s="9">
        <v>180</v>
      </c>
      <c r="E155" s="10">
        <v>3.91</v>
      </c>
      <c r="F155" s="10">
        <v>6</v>
      </c>
      <c r="G155" s="10">
        <v>26.44</v>
      </c>
      <c r="H155" s="10">
        <v>176.3</v>
      </c>
      <c r="I155" s="10">
        <v>995</v>
      </c>
    </row>
    <row r="156" spans="1:9" ht="11.1" customHeight="1" x14ac:dyDescent="0.2">
      <c r="B156" s="14" t="s">
        <v>48</v>
      </c>
      <c r="C156" s="14"/>
      <c r="D156" s="9">
        <v>200</v>
      </c>
      <c r="E156" s="10">
        <v>0.68</v>
      </c>
      <c r="F156" s="10"/>
      <c r="G156" s="10">
        <v>27.62</v>
      </c>
      <c r="H156" s="10">
        <v>128.6</v>
      </c>
      <c r="I156" s="10">
        <v>705</v>
      </c>
    </row>
    <row r="157" spans="1:9" ht="11.1" customHeight="1" x14ac:dyDescent="0.2">
      <c r="B157" s="14" t="s">
        <v>39</v>
      </c>
      <c r="C157" s="14"/>
      <c r="D157" s="9">
        <v>30</v>
      </c>
      <c r="E157" s="10">
        <v>1.5</v>
      </c>
      <c r="F157" s="10">
        <v>1</v>
      </c>
      <c r="G157" s="10">
        <v>12.5</v>
      </c>
      <c r="H157" s="10">
        <v>78.2</v>
      </c>
      <c r="I157" s="10">
        <v>693</v>
      </c>
    </row>
    <row r="158" spans="1:9" ht="11.1" customHeight="1" x14ac:dyDescent="0.2">
      <c r="A158" s="11" t="s">
        <v>23</v>
      </c>
      <c r="B158" s="11"/>
      <c r="C158" s="11"/>
      <c r="D158" s="9">
        <v>590</v>
      </c>
      <c r="E158" s="10">
        <f>SUM(E152:E157)</f>
        <v>25.85</v>
      </c>
      <c r="F158" s="10">
        <f>SUM(F152:F157)</f>
        <v>25.2</v>
      </c>
      <c r="G158" s="10">
        <f>SUM(G152:G157)</f>
        <v>82.94</v>
      </c>
      <c r="H158" s="10">
        <f>SUM(H152:H157)</f>
        <v>732.1</v>
      </c>
      <c r="I158" s="10"/>
    </row>
    <row r="159" spans="1:9" ht="11.1" customHeight="1" x14ac:dyDescent="0.2">
      <c r="A159" s="6" t="s">
        <v>24</v>
      </c>
      <c r="B159" s="13"/>
      <c r="C159" s="13"/>
      <c r="D159" s="7"/>
      <c r="E159" s="7"/>
      <c r="F159" s="7"/>
      <c r="G159" s="7"/>
      <c r="H159" s="7"/>
      <c r="I159" s="8"/>
    </row>
    <row r="160" spans="1:9" ht="21.95" customHeight="1" x14ac:dyDescent="0.2">
      <c r="B160" s="14" t="s">
        <v>114</v>
      </c>
      <c r="C160" s="14"/>
      <c r="D160" s="9">
        <v>250</v>
      </c>
      <c r="E160" s="10">
        <v>1.9</v>
      </c>
      <c r="F160" s="10">
        <v>6</v>
      </c>
      <c r="G160" s="10">
        <v>9.14</v>
      </c>
      <c r="H160" s="10">
        <v>295.5</v>
      </c>
      <c r="I160" s="10">
        <v>124</v>
      </c>
    </row>
    <row r="161" spans="1:9" ht="11.1" customHeight="1" x14ac:dyDescent="0.2">
      <c r="B161" s="14" t="s">
        <v>40</v>
      </c>
      <c r="C161" s="14"/>
      <c r="D161" s="9">
        <v>10</v>
      </c>
      <c r="E161" s="10">
        <v>1.3</v>
      </c>
      <c r="F161" s="10">
        <v>0</v>
      </c>
      <c r="G161" s="10">
        <v>7.81</v>
      </c>
      <c r="H161" s="10">
        <v>51</v>
      </c>
      <c r="I161" s="10">
        <v>943</v>
      </c>
    </row>
    <row r="162" spans="1:9" ht="11.1" customHeight="1" x14ac:dyDescent="0.2">
      <c r="B162" s="14" t="s">
        <v>119</v>
      </c>
      <c r="C162" s="14"/>
      <c r="D162" s="9">
        <v>100</v>
      </c>
      <c r="E162" s="10">
        <v>18.14</v>
      </c>
      <c r="F162" s="10">
        <v>6</v>
      </c>
      <c r="G162" s="10">
        <v>3.6</v>
      </c>
      <c r="H162" s="10">
        <v>255.3</v>
      </c>
      <c r="I162" s="10" t="s">
        <v>77</v>
      </c>
    </row>
    <row r="163" spans="1:9" ht="11.1" customHeight="1" x14ac:dyDescent="0.2">
      <c r="B163" s="14" t="s">
        <v>69</v>
      </c>
      <c r="C163" s="14"/>
      <c r="D163" s="9">
        <v>180</v>
      </c>
      <c r="E163" s="10">
        <v>7.84</v>
      </c>
      <c r="F163" s="10">
        <v>7.2</v>
      </c>
      <c r="G163" s="10">
        <v>33.54</v>
      </c>
      <c r="H163" s="10">
        <v>204.96</v>
      </c>
      <c r="I163" s="10" t="s">
        <v>70</v>
      </c>
    </row>
    <row r="164" spans="1:9" ht="11.1" customHeight="1" x14ac:dyDescent="0.2">
      <c r="B164" s="14" t="s">
        <v>42</v>
      </c>
      <c r="C164" s="14"/>
      <c r="D164" s="9">
        <v>200</v>
      </c>
      <c r="E164" s="10">
        <v>0.35</v>
      </c>
      <c r="F164" s="10"/>
      <c r="G164" s="10">
        <v>24.36</v>
      </c>
      <c r="H164" s="10">
        <v>101.7</v>
      </c>
      <c r="I164" s="10">
        <v>928</v>
      </c>
    </row>
    <row r="165" spans="1:9" ht="11.1" customHeight="1" x14ac:dyDescent="0.2">
      <c r="B165" s="14" t="s">
        <v>20</v>
      </c>
      <c r="C165" s="14"/>
      <c r="D165" s="9">
        <v>50</v>
      </c>
      <c r="E165" s="10">
        <v>5.35</v>
      </c>
      <c r="F165" s="10">
        <v>2</v>
      </c>
      <c r="G165" s="10">
        <v>26.75</v>
      </c>
      <c r="H165" s="10">
        <v>142</v>
      </c>
      <c r="I165" s="10">
        <v>897</v>
      </c>
    </row>
    <row r="166" spans="1:9" ht="11.1" customHeight="1" x14ac:dyDescent="0.2">
      <c r="B166" s="14" t="s">
        <v>21</v>
      </c>
      <c r="C166" s="14"/>
      <c r="D166" s="9">
        <v>30</v>
      </c>
      <c r="E166" s="10">
        <v>2.13</v>
      </c>
      <c r="F166" s="10">
        <v>1</v>
      </c>
      <c r="G166" s="10">
        <v>12.13</v>
      </c>
      <c r="H166" s="10">
        <v>64.8</v>
      </c>
      <c r="I166" s="10" t="s">
        <v>22</v>
      </c>
    </row>
    <row r="167" spans="1:9" ht="11.1" customHeight="1" x14ac:dyDescent="0.2">
      <c r="A167" s="11" t="s">
        <v>32</v>
      </c>
      <c r="B167" s="11"/>
      <c r="C167" s="11"/>
      <c r="D167" s="9">
        <f>SUM(D160:D166)</f>
        <v>820</v>
      </c>
      <c r="E167" s="10">
        <f>SUM(E160:E166)</f>
        <v>37.010000000000005</v>
      </c>
      <c r="F167" s="10">
        <f>SUM(F160:F166)</f>
        <v>22.2</v>
      </c>
      <c r="G167" s="10">
        <f>SUM(G160:G166)</f>
        <v>117.33</v>
      </c>
      <c r="H167" s="10">
        <f>SUM(H160:H166)</f>
        <v>1115.26</v>
      </c>
      <c r="I167" s="10"/>
    </row>
    <row r="168" spans="1:9" s="1" customFormat="1" ht="11.1" customHeight="1" x14ac:dyDescent="0.2">
      <c r="A168" s="11" t="s">
        <v>33</v>
      </c>
      <c r="B168" s="11"/>
      <c r="C168" s="11"/>
      <c r="D168" s="9">
        <f>SUM(D158+D167)</f>
        <v>1410</v>
      </c>
      <c r="E168" s="10">
        <f>SUM(E158+E167)</f>
        <v>62.860000000000007</v>
      </c>
      <c r="F168" s="10">
        <f>SUM(F158+F167)</f>
        <v>47.4</v>
      </c>
      <c r="G168" s="10">
        <f>SUM(G158+G167)</f>
        <v>200.26999999999998</v>
      </c>
      <c r="H168" s="10">
        <f>SUM(H158+H167)</f>
        <v>1847.3600000000001</v>
      </c>
      <c r="I168" s="10"/>
    </row>
    <row r="169" spans="1:9" ht="11.1" customHeight="1" x14ac:dyDescent="0.2">
      <c r="E169" s="2"/>
      <c r="F169" s="2"/>
      <c r="G169" s="2"/>
      <c r="H169" s="2"/>
      <c r="I169" s="4" t="s">
        <v>78</v>
      </c>
    </row>
    <row r="170" spans="1:9" ht="11.1" customHeight="1" x14ac:dyDescent="0.2">
      <c r="A170" s="3" t="s">
        <v>2</v>
      </c>
      <c r="D170" s="4" t="s">
        <v>3</v>
      </c>
      <c r="E170" s="1" t="s">
        <v>43</v>
      </c>
      <c r="G170" s="4" t="s">
        <v>5</v>
      </c>
      <c r="H170" s="1" t="s">
        <v>45</v>
      </c>
    </row>
    <row r="171" spans="1:9" s="1" customFormat="1" ht="20.100000000000001" customHeight="1" x14ac:dyDescent="0.2">
      <c r="A171" s="17" t="s">
        <v>7</v>
      </c>
      <c r="B171" s="17" t="s">
        <v>8</v>
      </c>
      <c r="C171" s="17"/>
      <c r="D171" s="17" t="s">
        <v>9</v>
      </c>
      <c r="E171" s="16" t="s">
        <v>10</v>
      </c>
      <c r="F171" s="16"/>
      <c r="G171" s="16"/>
      <c r="H171" s="17" t="s">
        <v>11</v>
      </c>
      <c r="I171" s="17" t="s">
        <v>12</v>
      </c>
    </row>
    <row r="172" spans="1:9" s="1" customFormat="1" ht="21.95" customHeight="1" x14ac:dyDescent="0.2">
      <c r="A172" s="18"/>
      <c r="B172" s="19"/>
      <c r="C172" s="20"/>
      <c r="D172" s="18"/>
      <c r="E172" s="5" t="s">
        <v>13</v>
      </c>
      <c r="F172" s="5" t="s">
        <v>14</v>
      </c>
      <c r="G172" s="5" t="s">
        <v>15</v>
      </c>
      <c r="H172" s="18"/>
      <c r="I172" s="18"/>
    </row>
    <row r="173" spans="1:9" ht="11.1" customHeight="1" x14ac:dyDescent="0.2">
      <c r="A173" s="6" t="s">
        <v>16</v>
      </c>
      <c r="B173" s="13"/>
      <c r="C173" s="13"/>
      <c r="D173" s="7"/>
      <c r="E173" s="7"/>
      <c r="F173" s="7"/>
      <c r="G173" s="7"/>
      <c r="H173" s="7"/>
      <c r="I173" s="8"/>
    </row>
    <row r="174" spans="1:9" ht="21.95" customHeight="1" x14ac:dyDescent="0.2">
      <c r="B174" s="14" t="s">
        <v>115</v>
      </c>
      <c r="C174" s="14"/>
      <c r="D174" s="9">
        <v>250</v>
      </c>
      <c r="E174" s="10">
        <v>7.19</v>
      </c>
      <c r="F174" s="10">
        <v>7.76</v>
      </c>
      <c r="G174" s="10">
        <v>31.79</v>
      </c>
      <c r="H174" s="10">
        <v>242.6</v>
      </c>
      <c r="I174" s="10">
        <v>883</v>
      </c>
    </row>
    <row r="175" spans="1:9" ht="11.1" customHeight="1" x14ac:dyDescent="0.2">
      <c r="B175" s="14" t="s">
        <v>116</v>
      </c>
      <c r="C175" s="14"/>
      <c r="D175" s="9">
        <v>100</v>
      </c>
      <c r="E175" s="10">
        <v>7</v>
      </c>
      <c r="F175" s="10">
        <v>6</v>
      </c>
      <c r="G175" s="10">
        <v>15.24</v>
      </c>
      <c r="H175" s="10">
        <v>150.6</v>
      </c>
      <c r="I175" s="10" t="s">
        <v>65</v>
      </c>
    </row>
    <row r="176" spans="1:9" ht="11.1" customHeight="1" x14ac:dyDescent="0.2">
      <c r="B176" s="14" t="s">
        <v>37</v>
      </c>
      <c r="C176" s="14"/>
      <c r="D176" s="9">
        <v>20</v>
      </c>
      <c r="E176" s="10">
        <v>1.58</v>
      </c>
      <c r="F176" s="10">
        <v>2</v>
      </c>
      <c r="G176" s="10">
        <v>9.5500000000000007</v>
      </c>
      <c r="H176" s="10">
        <v>64.2</v>
      </c>
      <c r="I176" s="10">
        <v>902</v>
      </c>
    </row>
    <row r="177" spans="1:9" ht="11.1" customHeight="1" x14ac:dyDescent="0.2">
      <c r="B177" s="14" t="s">
        <v>51</v>
      </c>
      <c r="C177" s="14"/>
      <c r="D177" s="9">
        <v>200</v>
      </c>
      <c r="E177" s="10"/>
      <c r="F177" s="10"/>
      <c r="G177" s="10">
        <v>15.16</v>
      </c>
      <c r="H177" s="10">
        <v>59.9</v>
      </c>
      <c r="I177" s="10">
        <v>686</v>
      </c>
    </row>
    <row r="178" spans="1:9" ht="11.1" customHeight="1" x14ac:dyDescent="0.2">
      <c r="B178" s="14" t="s">
        <v>39</v>
      </c>
      <c r="C178" s="14"/>
      <c r="D178" s="9">
        <v>30</v>
      </c>
      <c r="E178" s="10">
        <v>1.5</v>
      </c>
      <c r="F178" s="10">
        <v>1</v>
      </c>
      <c r="G178" s="10">
        <v>12.5</v>
      </c>
      <c r="H178" s="10">
        <v>78.2</v>
      </c>
      <c r="I178" s="10">
        <v>693</v>
      </c>
    </row>
    <row r="179" spans="1:9" ht="11.1" customHeight="1" x14ac:dyDescent="0.2">
      <c r="A179" s="11" t="s">
        <v>23</v>
      </c>
      <c r="B179" s="11"/>
      <c r="C179" s="11"/>
      <c r="D179" s="9">
        <v>550</v>
      </c>
      <c r="E179" s="10">
        <f>SUM(E174:E178)</f>
        <v>17.270000000000003</v>
      </c>
      <c r="F179" s="10">
        <f>SUM(F174:F178)</f>
        <v>16.759999999999998</v>
      </c>
      <c r="G179" s="10">
        <f>SUM(G174:G178)</f>
        <v>84.24</v>
      </c>
      <c r="H179" s="10">
        <f>SUM(H174:H178)</f>
        <v>595.5</v>
      </c>
      <c r="I179" s="10"/>
    </row>
    <row r="180" spans="1:9" ht="11.1" customHeight="1" x14ac:dyDescent="0.2">
      <c r="A180" s="6" t="s">
        <v>24</v>
      </c>
      <c r="B180" s="13"/>
      <c r="C180" s="13"/>
      <c r="D180" s="7"/>
      <c r="E180" s="7"/>
      <c r="F180" s="7"/>
      <c r="G180" s="7"/>
      <c r="H180" s="7"/>
      <c r="I180" s="8"/>
    </row>
    <row r="181" spans="1:9" ht="11.1" customHeight="1" x14ac:dyDescent="0.2">
      <c r="B181" s="14" t="s">
        <v>79</v>
      </c>
      <c r="C181" s="14"/>
      <c r="D181" s="9">
        <v>250</v>
      </c>
      <c r="E181" s="10">
        <v>5.48</v>
      </c>
      <c r="F181" s="10">
        <v>6</v>
      </c>
      <c r="G181" s="10">
        <v>15.3</v>
      </c>
      <c r="H181" s="10">
        <v>137.6</v>
      </c>
      <c r="I181" s="10" t="s">
        <v>80</v>
      </c>
    </row>
    <row r="182" spans="1:9" ht="11.1" customHeight="1" x14ac:dyDescent="0.2">
      <c r="B182" s="14" t="s">
        <v>81</v>
      </c>
      <c r="C182" s="14"/>
      <c r="D182" s="9">
        <v>100</v>
      </c>
      <c r="E182" s="10">
        <v>20.98</v>
      </c>
      <c r="F182" s="10">
        <v>18.600000000000001</v>
      </c>
      <c r="G182" s="10">
        <v>1.22</v>
      </c>
      <c r="H182" s="10">
        <v>288.81</v>
      </c>
      <c r="I182" s="10" t="s">
        <v>82</v>
      </c>
    </row>
    <row r="183" spans="1:9" ht="11.1" customHeight="1" x14ac:dyDescent="0.2">
      <c r="B183" s="14" t="s">
        <v>83</v>
      </c>
      <c r="C183" s="14"/>
      <c r="D183" s="9">
        <v>180</v>
      </c>
      <c r="E183" s="10">
        <v>4.74</v>
      </c>
      <c r="F183" s="10">
        <v>6</v>
      </c>
      <c r="G183" s="10">
        <v>22.44</v>
      </c>
      <c r="H183" s="10">
        <v>167.5</v>
      </c>
      <c r="I183" s="10">
        <v>999</v>
      </c>
    </row>
    <row r="184" spans="1:9" ht="11.1" customHeight="1" x14ac:dyDescent="0.2">
      <c r="B184" s="14" t="s">
        <v>104</v>
      </c>
      <c r="C184" s="14"/>
      <c r="D184" s="9">
        <v>200</v>
      </c>
      <c r="E184" s="10"/>
      <c r="F184" s="10"/>
      <c r="G184" s="10">
        <v>10.97</v>
      </c>
      <c r="H184" s="10">
        <v>59.85</v>
      </c>
      <c r="I184" s="10">
        <v>828</v>
      </c>
    </row>
    <row r="185" spans="1:9" ht="11.1" customHeight="1" x14ac:dyDescent="0.2">
      <c r="B185" s="14" t="s">
        <v>101</v>
      </c>
      <c r="C185" s="14"/>
      <c r="D185" s="9">
        <v>60</v>
      </c>
      <c r="E185" s="10">
        <v>4.5</v>
      </c>
      <c r="F185" s="10">
        <v>6</v>
      </c>
      <c r="G185" s="10">
        <v>34</v>
      </c>
      <c r="H185" s="10">
        <v>244.2</v>
      </c>
      <c r="I185" s="10" t="s">
        <v>18</v>
      </c>
    </row>
    <row r="186" spans="1:9" ht="11.1" customHeight="1" x14ac:dyDescent="0.2">
      <c r="B186" s="14" t="s">
        <v>20</v>
      </c>
      <c r="C186" s="14"/>
      <c r="D186" s="9">
        <v>50</v>
      </c>
      <c r="E186" s="10">
        <v>5.35</v>
      </c>
      <c r="F186" s="10">
        <v>2.25</v>
      </c>
      <c r="G186" s="10">
        <v>26.75</v>
      </c>
      <c r="H186" s="10">
        <v>142</v>
      </c>
      <c r="I186" s="10">
        <v>897</v>
      </c>
    </row>
    <row r="187" spans="1:9" ht="11.1" customHeight="1" x14ac:dyDescent="0.2">
      <c r="B187" s="14" t="s">
        <v>21</v>
      </c>
      <c r="C187" s="14"/>
      <c r="D187" s="9">
        <v>25</v>
      </c>
      <c r="E187" s="10">
        <v>2.13</v>
      </c>
      <c r="F187" s="10">
        <v>0.83</v>
      </c>
      <c r="G187" s="10">
        <v>12.13</v>
      </c>
      <c r="H187" s="10">
        <v>67.25</v>
      </c>
      <c r="I187" s="10" t="s">
        <v>22</v>
      </c>
    </row>
    <row r="188" spans="1:9" ht="11.1" customHeight="1" x14ac:dyDescent="0.2">
      <c r="A188" s="11" t="s">
        <v>32</v>
      </c>
      <c r="B188" s="11"/>
      <c r="C188" s="11"/>
      <c r="D188" s="9">
        <v>865</v>
      </c>
      <c r="E188" s="10">
        <f>SUM(E181:E187)</f>
        <v>43.180000000000007</v>
      </c>
      <c r="F188" s="10">
        <f>SUM(F181:F187)</f>
        <v>39.68</v>
      </c>
      <c r="G188" s="10">
        <f>SUM(G181:G187)</f>
        <v>122.81</v>
      </c>
      <c r="H188" s="10">
        <f>SUM(H181:H187)</f>
        <v>1107.21</v>
      </c>
      <c r="I188" s="10"/>
    </row>
    <row r="189" spans="1:9" ht="11.1" customHeight="1" x14ac:dyDescent="0.2">
      <c r="A189" s="11" t="s">
        <v>33</v>
      </c>
      <c r="B189" s="11"/>
      <c r="C189" s="11"/>
      <c r="D189" s="9">
        <f>SUM(D179+D188)</f>
        <v>1415</v>
      </c>
      <c r="E189" s="10">
        <f>SUM(E179+E188)</f>
        <v>60.45000000000001</v>
      </c>
      <c r="F189" s="10">
        <f>SUM(F179+F188)</f>
        <v>56.44</v>
      </c>
      <c r="G189" s="10">
        <f>SUM(G179+G188)</f>
        <v>207.05</v>
      </c>
      <c r="H189" s="10">
        <f>SUM(H179+H188)</f>
        <v>1702.71</v>
      </c>
      <c r="I189" s="10"/>
    </row>
    <row r="190" spans="1:9" ht="11.1" customHeight="1" x14ac:dyDescent="0.2">
      <c r="E190" s="2"/>
      <c r="F190" s="2"/>
      <c r="G190" s="2"/>
      <c r="H190" s="2"/>
      <c r="I190" s="4" t="s">
        <v>84</v>
      </c>
    </row>
    <row r="191" spans="1:9" ht="11.1" customHeight="1" x14ac:dyDescent="0.2">
      <c r="A191" s="3" t="s">
        <v>2</v>
      </c>
      <c r="D191" s="4" t="s">
        <v>3</v>
      </c>
      <c r="E191" s="1" t="s">
        <v>43</v>
      </c>
      <c r="G191" s="4" t="s">
        <v>5</v>
      </c>
      <c r="H191" s="1" t="s">
        <v>50</v>
      </c>
    </row>
    <row r="192" spans="1:9" s="1" customFormat="1" ht="20.100000000000001" customHeight="1" x14ac:dyDescent="0.2">
      <c r="A192" s="17" t="s">
        <v>7</v>
      </c>
      <c r="B192" s="17" t="s">
        <v>8</v>
      </c>
      <c r="C192" s="17"/>
      <c r="D192" s="17" t="s">
        <v>9</v>
      </c>
      <c r="E192" s="16" t="s">
        <v>10</v>
      </c>
      <c r="F192" s="16"/>
      <c r="G192" s="16"/>
      <c r="H192" s="17" t="s">
        <v>11</v>
      </c>
      <c r="I192" s="17" t="s">
        <v>12</v>
      </c>
    </row>
    <row r="193" spans="1:9" s="1" customFormat="1" ht="21.95" customHeight="1" x14ac:dyDescent="0.2">
      <c r="A193" s="18"/>
      <c r="B193" s="19"/>
      <c r="C193" s="20"/>
      <c r="D193" s="18"/>
      <c r="E193" s="5" t="s">
        <v>13</v>
      </c>
      <c r="F193" s="5" t="s">
        <v>14</v>
      </c>
      <c r="G193" s="5" t="s">
        <v>15</v>
      </c>
      <c r="H193" s="18"/>
      <c r="I193" s="18"/>
    </row>
    <row r="194" spans="1:9" ht="11.1" customHeight="1" x14ac:dyDescent="0.2">
      <c r="A194" s="6" t="s">
        <v>16</v>
      </c>
      <c r="B194" s="13"/>
      <c r="C194" s="13"/>
      <c r="D194" s="7"/>
      <c r="E194" s="7"/>
      <c r="F194" s="7"/>
      <c r="G194" s="7"/>
      <c r="H194" s="7"/>
      <c r="I194" s="8"/>
    </row>
    <row r="195" spans="1:9" ht="21.95" customHeight="1" x14ac:dyDescent="0.2">
      <c r="B195" s="14" t="s">
        <v>85</v>
      </c>
      <c r="C195" s="14"/>
      <c r="D195" s="9">
        <v>250</v>
      </c>
      <c r="E195" s="10">
        <v>16.71</v>
      </c>
      <c r="F195" s="10">
        <v>16</v>
      </c>
      <c r="G195" s="10">
        <v>60.77</v>
      </c>
      <c r="H195" s="10">
        <v>428.6</v>
      </c>
      <c r="I195" s="10">
        <v>334</v>
      </c>
    </row>
    <row r="196" spans="1:9" ht="11.1" customHeight="1" x14ac:dyDescent="0.2">
      <c r="B196" s="14" t="s">
        <v>42</v>
      </c>
      <c r="C196" s="14"/>
      <c r="D196" s="9">
        <v>200</v>
      </c>
      <c r="E196" s="10">
        <v>0.35</v>
      </c>
      <c r="F196" s="10"/>
      <c r="G196" s="10">
        <v>22.36</v>
      </c>
      <c r="H196" s="10">
        <v>101.7</v>
      </c>
      <c r="I196" s="10">
        <v>928</v>
      </c>
    </row>
    <row r="197" spans="1:9" ht="11.1" customHeight="1" x14ac:dyDescent="0.2">
      <c r="B197" s="15" t="s">
        <v>127</v>
      </c>
      <c r="C197" s="14"/>
      <c r="D197" s="9">
        <v>40</v>
      </c>
      <c r="E197" s="10">
        <v>4.8</v>
      </c>
      <c r="F197" s="10">
        <v>4</v>
      </c>
      <c r="G197" s="10">
        <v>0.28000000000000003</v>
      </c>
      <c r="H197" s="10">
        <v>62.8</v>
      </c>
      <c r="I197" s="10">
        <v>349.01</v>
      </c>
    </row>
    <row r="198" spans="1:9" ht="11.1" customHeight="1" x14ac:dyDescent="0.2">
      <c r="B198" s="14" t="s">
        <v>39</v>
      </c>
      <c r="C198" s="14"/>
      <c r="D198" s="9">
        <v>20</v>
      </c>
      <c r="E198" s="10">
        <v>1.5</v>
      </c>
      <c r="F198" s="10">
        <v>1</v>
      </c>
      <c r="G198" s="10">
        <v>12.5</v>
      </c>
      <c r="H198" s="10">
        <v>78.2</v>
      </c>
      <c r="I198" s="10">
        <v>693</v>
      </c>
    </row>
    <row r="199" spans="1:9" ht="11.1" customHeight="1" x14ac:dyDescent="0.2">
      <c r="B199" s="14" t="s">
        <v>86</v>
      </c>
      <c r="C199" s="14"/>
      <c r="D199" s="9">
        <v>130</v>
      </c>
      <c r="E199" s="10">
        <v>0.52</v>
      </c>
      <c r="F199" s="10">
        <v>1</v>
      </c>
      <c r="G199" s="10">
        <v>10.74</v>
      </c>
      <c r="H199" s="10">
        <v>85.3</v>
      </c>
      <c r="I199" s="10">
        <v>976</v>
      </c>
    </row>
    <row r="200" spans="1:9" ht="11.1" customHeight="1" x14ac:dyDescent="0.2">
      <c r="A200" s="11" t="s">
        <v>23</v>
      </c>
      <c r="B200" s="11"/>
      <c r="C200" s="11"/>
      <c r="D200" s="9">
        <v>630</v>
      </c>
      <c r="E200" s="10">
        <f>SUM(E195:E199)</f>
        <v>23.880000000000003</v>
      </c>
      <c r="F200" s="10">
        <v>19</v>
      </c>
      <c r="G200" s="10">
        <f>SUM(G195:G199)</f>
        <v>106.64999999999999</v>
      </c>
      <c r="H200" s="10">
        <f>SUM(H195:H199)</f>
        <v>756.6</v>
      </c>
      <c r="I200" s="10"/>
    </row>
    <row r="201" spans="1:9" ht="11.1" customHeight="1" x14ac:dyDescent="0.2">
      <c r="A201" s="6" t="s">
        <v>24</v>
      </c>
      <c r="B201" s="13"/>
      <c r="C201" s="13"/>
      <c r="D201" s="7"/>
      <c r="E201" s="7"/>
      <c r="F201" s="7"/>
      <c r="G201" s="7"/>
      <c r="H201" s="7"/>
      <c r="I201" s="8"/>
    </row>
    <row r="202" spans="1:9" ht="21.95" customHeight="1" x14ac:dyDescent="0.2">
      <c r="B202" s="14" t="s">
        <v>87</v>
      </c>
      <c r="C202" s="14"/>
      <c r="D202" s="9">
        <v>250</v>
      </c>
      <c r="E202" s="10">
        <v>5.6</v>
      </c>
      <c r="F202" s="10">
        <v>7.14</v>
      </c>
      <c r="G202" s="10">
        <v>12.02</v>
      </c>
      <c r="H202" s="10">
        <v>247.85</v>
      </c>
      <c r="I202" s="10" t="s">
        <v>88</v>
      </c>
    </row>
    <row r="203" spans="1:9" ht="12.75" customHeight="1" x14ac:dyDescent="0.2">
      <c r="B203" s="14" t="s">
        <v>133</v>
      </c>
      <c r="C203" s="14"/>
      <c r="D203" s="9">
        <v>100</v>
      </c>
      <c r="E203" s="10">
        <v>12.67</v>
      </c>
      <c r="F203" s="10">
        <v>12</v>
      </c>
      <c r="G203" s="10">
        <v>10.65</v>
      </c>
      <c r="H203" s="10">
        <v>198</v>
      </c>
      <c r="I203" s="10">
        <v>1027.6300000000001</v>
      </c>
    </row>
    <row r="204" spans="1:9" ht="11.1" customHeight="1" x14ac:dyDescent="0.2">
      <c r="B204" s="14" t="s">
        <v>75</v>
      </c>
      <c r="C204" s="14"/>
      <c r="D204" s="9">
        <v>30</v>
      </c>
      <c r="E204" s="10">
        <v>0.15</v>
      </c>
      <c r="F204" s="10">
        <v>1</v>
      </c>
      <c r="G204" s="10">
        <v>1.2</v>
      </c>
      <c r="H204" s="10">
        <v>12.1</v>
      </c>
      <c r="I204" s="10" t="s">
        <v>76</v>
      </c>
    </row>
    <row r="205" spans="1:9" ht="11.1" customHeight="1" x14ac:dyDescent="0.2">
      <c r="B205" s="15" t="s">
        <v>126</v>
      </c>
      <c r="C205" s="14"/>
      <c r="D205" s="9">
        <v>180</v>
      </c>
      <c r="E205" s="10">
        <v>5.52</v>
      </c>
      <c r="F205" s="10">
        <v>8.4</v>
      </c>
      <c r="G205" s="10">
        <v>30.06</v>
      </c>
      <c r="H205" s="10">
        <v>254.88</v>
      </c>
      <c r="I205" s="10">
        <v>513</v>
      </c>
    </row>
    <row r="206" spans="1:9" ht="11.1" customHeight="1" x14ac:dyDescent="0.2">
      <c r="B206" s="14" t="s">
        <v>48</v>
      </c>
      <c r="C206" s="14"/>
      <c r="D206" s="9">
        <v>200</v>
      </c>
      <c r="E206" s="10">
        <v>0.68</v>
      </c>
      <c r="F206" s="10"/>
      <c r="G206" s="10">
        <v>27.62</v>
      </c>
      <c r="H206" s="10">
        <v>128.6</v>
      </c>
      <c r="I206" s="10">
        <v>705</v>
      </c>
    </row>
    <row r="207" spans="1:9" ht="11.1" customHeight="1" x14ac:dyDescent="0.2">
      <c r="B207" s="14" t="s">
        <v>30</v>
      </c>
      <c r="C207" s="14"/>
      <c r="D207" s="9">
        <v>50</v>
      </c>
      <c r="E207" s="10">
        <v>4.05</v>
      </c>
      <c r="F207" s="10">
        <v>0.5</v>
      </c>
      <c r="G207" s="10">
        <v>24.4</v>
      </c>
      <c r="H207" s="10">
        <v>121</v>
      </c>
      <c r="I207" s="10">
        <v>894.01</v>
      </c>
    </row>
    <row r="208" spans="1:9" ht="11.1" customHeight="1" x14ac:dyDescent="0.2">
      <c r="B208" s="14" t="s">
        <v>21</v>
      </c>
      <c r="C208" s="14"/>
      <c r="D208" s="9">
        <v>40</v>
      </c>
      <c r="E208" s="10">
        <v>3.4</v>
      </c>
      <c r="F208" s="10">
        <v>1.32</v>
      </c>
      <c r="G208" s="10">
        <v>19.399999999999999</v>
      </c>
      <c r="H208" s="10">
        <v>107.6</v>
      </c>
      <c r="I208" s="10" t="s">
        <v>22</v>
      </c>
    </row>
    <row r="209" spans="1:9" ht="11.1" customHeight="1" x14ac:dyDescent="0.2">
      <c r="A209" s="11" t="s">
        <v>32</v>
      </c>
      <c r="B209" s="11"/>
      <c r="C209" s="11"/>
      <c r="D209" s="9">
        <v>830</v>
      </c>
      <c r="E209" s="10">
        <f>SUM(E202:E208)</f>
        <v>32.07</v>
      </c>
      <c r="F209" s="10">
        <f>SUM(F202:F208)</f>
        <v>30.36</v>
      </c>
      <c r="G209" s="10">
        <f>SUM(G202:G208)</f>
        <v>125.35</v>
      </c>
      <c r="H209" s="10">
        <f>SUM(H202:H208)</f>
        <v>1070.03</v>
      </c>
      <c r="I209" s="10"/>
    </row>
    <row r="210" spans="1:9" s="1" customFormat="1" ht="11.1" customHeight="1" x14ac:dyDescent="0.2">
      <c r="A210" s="11" t="s">
        <v>33</v>
      </c>
      <c r="B210" s="11"/>
      <c r="C210" s="11"/>
      <c r="D210" s="9">
        <f>SUM(D200+D209)</f>
        <v>1460</v>
      </c>
      <c r="E210" s="10">
        <f>SUM(E200+E209)</f>
        <v>55.95</v>
      </c>
      <c r="F210" s="10">
        <f>SUM(F200+F209)</f>
        <v>49.36</v>
      </c>
      <c r="G210" s="10">
        <f>SUM(G200+G209)</f>
        <v>232</v>
      </c>
      <c r="H210" s="10">
        <f>SUM(H200+H209)</f>
        <v>1826.63</v>
      </c>
      <c r="I210" s="10"/>
    </row>
    <row r="211" spans="1:9" ht="11.1" customHeight="1" x14ac:dyDescent="0.2">
      <c r="E211" s="2"/>
      <c r="F211" s="2"/>
      <c r="G211" s="2"/>
      <c r="H211" s="2"/>
      <c r="I211" s="4" t="s">
        <v>89</v>
      </c>
    </row>
    <row r="212" spans="1:9" ht="11.1" customHeight="1" x14ac:dyDescent="0.2">
      <c r="A212" s="3" t="s">
        <v>2</v>
      </c>
      <c r="D212" s="4" t="s">
        <v>3</v>
      </c>
      <c r="E212" s="1" t="s">
        <v>43</v>
      </c>
      <c r="G212" s="4" t="s">
        <v>5</v>
      </c>
      <c r="H212" s="1" t="s">
        <v>59</v>
      </c>
    </row>
    <row r="213" spans="1:9" s="1" customFormat="1" ht="20.100000000000001" customHeight="1" x14ac:dyDescent="0.2">
      <c r="A213" s="17" t="s">
        <v>7</v>
      </c>
      <c r="B213" s="17" t="s">
        <v>8</v>
      </c>
      <c r="C213" s="17"/>
      <c r="D213" s="17" t="s">
        <v>9</v>
      </c>
      <c r="E213" s="16" t="s">
        <v>10</v>
      </c>
      <c r="F213" s="16"/>
      <c r="G213" s="16"/>
      <c r="H213" s="17" t="s">
        <v>11</v>
      </c>
      <c r="I213" s="17" t="s">
        <v>12</v>
      </c>
    </row>
    <row r="214" spans="1:9" s="1" customFormat="1" ht="21.95" customHeight="1" x14ac:dyDescent="0.2">
      <c r="A214" s="18"/>
      <c r="B214" s="19"/>
      <c r="C214" s="20"/>
      <c r="D214" s="18"/>
      <c r="E214" s="5" t="s">
        <v>13</v>
      </c>
      <c r="F214" s="5" t="s">
        <v>14</v>
      </c>
      <c r="G214" s="5" t="s">
        <v>15</v>
      </c>
      <c r="H214" s="18"/>
      <c r="I214" s="18"/>
    </row>
    <row r="215" spans="1:9" ht="11.1" customHeight="1" x14ac:dyDescent="0.2">
      <c r="A215" s="6" t="s">
        <v>16</v>
      </c>
      <c r="B215" s="13"/>
      <c r="C215" s="13"/>
      <c r="D215" s="7"/>
      <c r="E215" s="7"/>
      <c r="F215" s="7"/>
      <c r="G215" s="7"/>
      <c r="H215" s="7"/>
      <c r="I215" s="8"/>
    </row>
    <row r="216" spans="1:9" ht="21.95" customHeight="1" x14ac:dyDescent="0.2">
      <c r="B216" s="14" t="s">
        <v>122</v>
      </c>
      <c r="C216" s="14"/>
      <c r="D216" s="9">
        <v>250</v>
      </c>
      <c r="E216" s="10">
        <v>7.17</v>
      </c>
      <c r="F216" s="10">
        <v>8</v>
      </c>
      <c r="G216" s="10">
        <v>33.82</v>
      </c>
      <c r="H216" s="10">
        <v>310.60000000000002</v>
      </c>
      <c r="I216" s="10" t="s">
        <v>90</v>
      </c>
    </row>
    <row r="217" spans="1:9" ht="11.1" customHeight="1" x14ac:dyDescent="0.2">
      <c r="B217" s="14" t="s">
        <v>120</v>
      </c>
      <c r="C217" s="14"/>
      <c r="D217" s="9">
        <v>60</v>
      </c>
      <c r="E217" s="10">
        <v>6.21</v>
      </c>
      <c r="F217" s="10">
        <v>6</v>
      </c>
      <c r="G217" s="10">
        <v>33.159999999999997</v>
      </c>
      <c r="H217" s="10">
        <v>259.5</v>
      </c>
      <c r="I217" s="10">
        <v>450.05</v>
      </c>
    </row>
    <row r="218" spans="1:9" ht="11.1" customHeight="1" x14ac:dyDescent="0.2">
      <c r="B218" s="14" t="s">
        <v>38</v>
      </c>
      <c r="C218" s="14"/>
      <c r="D218" s="9">
        <v>15</v>
      </c>
      <c r="E218" s="10">
        <v>2.69</v>
      </c>
      <c r="F218" s="10">
        <v>3</v>
      </c>
      <c r="G218" s="10"/>
      <c r="H218" s="10">
        <v>36.299999999999997</v>
      </c>
      <c r="I218" s="10">
        <v>97</v>
      </c>
    </row>
    <row r="219" spans="1:9" ht="11.1" customHeight="1" x14ac:dyDescent="0.2">
      <c r="B219" s="14" t="s">
        <v>51</v>
      </c>
      <c r="C219" s="14"/>
      <c r="D219" s="9">
        <v>200</v>
      </c>
      <c r="E219" s="10">
        <v>0.06</v>
      </c>
      <c r="F219" s="10"/>
      <c r="G219" s="10">
        <v>15.16</v>
      </c>
      <c r="H219" s="10">
        <v>59.9</v>
      </c>
      <c r="I219" s="10">
        <v>686</v>
      </c>
    </row>
    <row r="220" spans="1:9" ht="11.1" customHeight="1" x14ac:dyDescent="0.2">
      <c r="B220" s="14" t="s">
        <v>39</v>
      </c>
      <c r="C220" s="14"/>
      <c r="D220" s="9">
        <v>35</v>
      </c>
      <c r="E220" s="10">
        <v>2</v>
      </c>
      <c r="F220" s="10">
        <v>1.1599999999999999</v>
      </c>
      <c r="G220" s="10">
        <v>16.66</v>
      </c>
      <c r="H220" s="10">
        <v>104.3</v>
      </c>
      <c r="I220" s="10">
        <v>693</v>
      </c>
    </row>
    <row r="221" spans="1:9" ht="11.1" customHeight="1" x14ac:dyDescent="0.2">
      <c r="A221" s="11" t="s">
        <v>23</v>
      </c>
      <c r="B221" s="11"/>
      <c r="C221" s="11"/>
      <c r="D221" s="9">
        <f>SUM(D216:D220)</f>
        <v>560</v>
      </c>
      <c r="E221" s="10">
        <f>SUM(E216:E220)</f>
        <v>18.13</v>
      </c>
      <c r="F221" s="10">
        <f>SUM(F216:F220)</f>
        <v>18.16</v>
      </c>
      <c r="G221" s="10">
        <f>SUM(G216:G220)</f>
        <v>98.799999999999983</v>
      </c>
      <c r="H221" s="10">
        <f>SUM(H216:H220)</f>
        <v>770.59999999999991</v>
      </c>
      <c r="I221" s="10"/>
    </row>
    <row r="222" spans="1:9" ht="11.1" customHeight="1" x14ac:dyDescent="0.2">
      <c r="A222" s="6" t="s">
        <v>24</v>
      </c>
      <c r="B222" s="13"/>
      <c r="C222" s="13"/>
      <c r="D222" s="7"/>
      <c r="E222" s="7"/>
      <c r="F222" s="7"/>
      <c r="G222" s="7"/>
      <c r="H222" s="7"/>
      <c r="I222" s="8"/>
    </row>
    <row r="223" spans="1:9" ht="21.95" customHeight="1" x14ac:dyDescent="0.2">
      <c r="B223" s="14" t="s">
        <v>121</v>
      </c>
      <c r="C223" s="14"/>
      <c r="D223" s="9">
        <v>250</v>
      </c>
      <c r="E223" s="10">
        <v>2.7</v>
      </c>
      <c r="F223" s="10">
        <v>6</v>
      </c>
      <c r="G223" s="10">
        <v>17.8</v>
      </c>
      <c r="H223" s="10">
        <v>281.10000000000002</v>
      </c>
      <c r="I223" s="10" t="s">
        <v>91</v>
      </c>
    </row>
    <row r="224" spans="1:9" ht="11.1" customHeight="1" x14ac:dyDescent="0.2">
      <c r="B224" s="14" t="s">
        <v>102</v>
      </c>
      <c r="C224" s="14"/>
      <c r="D224" s="9">
        <v>100</v>
      </c>
      <c r="E224" s="10">
        <v>11.17</v>
      </c>
      <c r="F224" s="10">
        <v>28</v>
      </c>
      <c r="G224" s="10">
        <v>3.61</v>
      </c>
      <c r="H224" s="10">
        <v>236.3</v>
      </c>
      <c r="I224" s="10">
        <v>437.06</v>
      </c>
    </row>
    <row r="225" spans="1:9" ht="11.1" customHeight="1" x14ac:dyDescent="0.2">
      <c r="B225" s="14" t="s">
        <v>56</v>
      </c>
      <c r="C225" s="14"/>
      <c r="D225" s="9">
        <v>180</v>
      </c>
      <c r="E225" s="10">
        <v>3.91</v>
      </c>
      <c r="F225" s="10">
        <v>6</v>
      </c>
      <c r="G225" s="10">
        <v>26.44</v>
      </c>
      <c r="H225" s="10">
        <v>176.3</v>
      </c>
      <c r="I225" s="10">
        <v>995</v>
      </c>
    </row>
    <row r="226" spans="1:9" ht="11.1" customHeight="1" x14ac:dyDescent="0.2">
      <c r="B226" s="14" t="s">
        <v>28</v>
      </c>
      <c r="C226" s="14"/>
      <c r="D226" s="9">
        <v>200</v>
      </c>
      <c r="E226" s="10">
        <v>0.24</v>
      </c>
      <c r="F226" s="10"/>
      <c r="G226" s="10">
        <v>27.7</v>
      </c>
      <c r="H226" s="10">
        <v>114.3</v>
      </c>
      <c r="I226" s="10" t="s">
        <v>29</v>
      </c>
    </row>
    <row r="227" spans="1:9" ht="11.1" customHeight="1" x14ac:dyDescent="0.2">
      <c r="B227" s="14" t="s">
        <v>20</v>
      </c>
      <c r="C227" s="14"/>
      <c r="D227" s="9">
        <v>50</v>
      </c>
      <c r="E227" s="10">
        <v>5.35</v>
      </c>
      <c r="F227" s="10">
        <v>2.25</v>
      </c>
      <c r="G227" s="10">
        <v>26.75</v>
      </c>
      <c r="H227" s="10">
        <v>142</v>
      </c>
      <c r="I227" s="10">
        <v>897</v>
      </c>
    </row>
    <row r="228" spans="1:9" ht="11.1" customHeight="1" x14ac:dyDescent="0.2">
      <c r="B228" s="14" t="s">
        <v>21</v>
      </c>
      <c r="C228" s="14"/>
      <c r="D228" s="9">
        <v>25</v>
      </c>
      <c r="E228" s="10">
        <v>2.13</v>
      </c>
      <c r="F228" s="10">
        <v>1</v>
      </c>
      <c r="G228" s="10">
        <v>12.13</v>
      </c>
      <c r="H228" s="10">
        <v>64.8</v>
      </c>
      <c r="I228" s="10" t="s">
        <v>22</v>
      </c>
    </row>
    <row r="229" spans="1:9" ht="11.1" customHeight="1" x14ac:dyDescent="0.2">
      <c r="A229" s="11" t="s">
        <v>32</v>
      </c>
      <c r="B229" s="11"/>
      <c r="C229" s="11"/>
      <c r="D229" s="9">
        <f>SUM(D223:D228)</f>
        <v>805</v>
      </c>
      <c r="E229" s="10">
        <f>SUM(E223:E228)</f>
        <v>25.499999999999996</v>
      </c>
      <c r="F229" s="10">
        <f>SUM(F223:F228)</f>
        <v>43.25</v>
      </c>
      <c r="G229" s="10">
        <v>114.43</v>
      </c>
      <c r="H229" s="10">
        <f>SUM(H223:H228)</f>
        <v>1014.8</v>
      </c>
      <c r="I229" s="10"/>
    </row>
    <row r="230" spans="1:9" ht="11.1" customHeight="1" x14ac:dyDescent="0.2">
      <c r="A230" s="11" t="s">
        <v>33</v>
      </c>
      <c r="B230" s="11"/>
      <c r="C230" s="11"/>
      <c r="D230" s="9">
        <f>SUM(D221+D229)</f>
        <v>1365</v>
      </c>
      <c r="E230" s="10">
        <f>SUM(E221+E229)</f>
        <v>43.629999999999995</v>
      </c>
      <c r="F230" s="10">
        <f>SUM(F221+F229)</f>
        <v>61.41</v>
      </c>
      <c r="G230" s="10">
        <f>SUM(G221+G229)</f>
        <v>213.23</v>
      </c>
      <c r="H230" s="10">
        <f>SUM(H221+H229)</f>
        <v>1785.3999999999999</v>
      </c>
      <c r="I230" s="10"/>
    </row>
    <row r="231" spans="1:9" ht="11.1" customHeight="1" x14ac:dyDescent="0.2">
      <c r="E231" s="2"/>
      <c r="F231" s="2"/>
      <c r="G231" s="2"/>
      <c r="H231" s="2"/>
      <c r="I231" s="4" t="s">
        <v>92</v>
      </c>
    </row>
    <row r="232" spans="1:9" ht="11.1" customHeight="1" x14ac:dyDescent="0.2">
      <c r="A232" s="3" t="s">
        <v>2</v>
      </c>
      <c r="D232" s="4" t="s">
        <v>3</v>
      </c>
      <c r="E232" s="1" t="s">
        <v>43</v>
      </c>
      <c r="G232" s="4" t="s">
        <v>5</v>
      </c>
      <c r="H232" s="1" t="s">
        <v>64</v>
      </c>
    </row>
    <row r="233" spans="1:9" s="1" customFormat="1" ht="20.100000000000001" customHeight="1" x14ac:dyDescent="0.2">
      <c r="A233" s="17" t="s">
        <v>7</v>
      </c>
      <c r="B233" s="17" t="s">
        <v>8</v>
      </c>
      <c r="C233" s="17"/>
      <c r="D233" s="17" t="s">
        <v>9</v>
      </c>
      <c r="E233" s="16" t="s">
        <v>10</v>
      </c>
      <c r="F233" s="16"/>
      <c r="G233" s="16"/>
      <c r="H233" s="17" t="s">
        <v>11</v>
      </c>
      <c r="I233" s="17" t="s">
        <v>12</v>
      </c>
    </row>
    <row r="234" spans="1:9" s="1" customFormat="1" ht="21.95" customHeight="1" x14ac:dyDescent="0.2">
      <c r="A234" s="18"/>
      <c r="B234" s="19"/>
      <c r="C234" s="20"/>
      <c r="D234" s="18"/>
      <c r="E234" s="5" t="s">
        <v>13</v>
      </c>
      <c r="F234" s="5" t="s">
        <v>14</v>
      </c>
      <c r="G234" s="5" t="s">
        <v>15</v>
      </c>
      <c r="H234" s="18"/>
      <c r="I234" s="18"/>
    </row>
    <row r="235" spans="1:9" ht="11.1" customHeight="1" x14ac:dyDescent="0.2">
      <c r="A235" s="6" t="s">
        <v>16</v>
      </c>
      <c r="B235" s="13"/>
      <c r="C235" s="13"/>
      <c r="D235" s="7"/>
      <c r="E235" s="7"/>
      <c r="F235" s="7"/>
      <c r="G235" s="7"/>
      <c r="H235" s="7"/>
      <c r="I235" s="8"/>
    </row>
    <row r="236" spans="1:9" ht="21.95" customHeight="1" x14ac:dyDescent="0.2">
      <c r="B236" s="14" t="s">
        <v>115</v>
      </c>
      <c r="C236" s="14"/>
      <c r="D236" s="9">
        <v>250</v>
      </c>
      <c r="E236" s="10">
        <v>8.99</v>
      </c>
      <c r="F236" s="10">
        <v>9.6999999999999993</v>
      </c>
      <c r="G236" s="10">
        <v>39.74</v>
      </c>
      <c r="H236" s="10">
        <v>357.9</v>
      </c>
      <c r="I236" s="10">
        <v>883</v>
      </c>
    </row>
    <row r="237" spans="1:9" ht="11.1" customHeight="1" x14ac:dyDescent="0.2">
      <c r="B237" s="14" t="s">
        <v>51</v>
      </c>
      <c r="C237" s="14"/>
      <c r="D237" s="9">
        <v>200</v>
      </c>
      <c r="E237" s="10">
        <v>0.06</v>
      </c>
      <c r="F237" s="10"/>
      <c r="G237" s="10">
        <v>15.16</v>
      </c>
      <c r="H237" s="10">
        <v>59.9</v>
      </c>
      <c r="I237" s="10">
        <v>686</v>
      </c>
    </row>
    <row r="238" spans="1:9" ht="11.1" customHeight="1" x14ac:dyDescent="0.2">
      <c r="B238" s="14" t="s">
        <v>93</v>
      </c>
      <c r="C238" s="14"/>
      <c r="D238" s="9">
        <v>85</v>
      </c>
      <c r="E238" s="10">
        <v>2.2000000000000002</v>
      </c>
      <c r="F238" s="10">
        <v>10</v>
      </c>
      <c r="G238" s="10">
        <v>9.3000000000000007</v>
      </c>
      <c r="H238" s="10">
        <v>218</v>
      </c>
      <c r="I238" s="10" t="s">
        <v>94</v>
      </c>
    </row>
    <row r="239" spans="1:9" ht="11.1" customHeight="1" x14ac:dyDescent="0.2">
      <c r="B239" s="14" t="s">
        <v>127</v>
      </c>
      <c r="C239" s="14"/>
      <c r="D239" s="9">
        <v>40</v>
      </c>
      <c r="E239" s="10">
        <v>4.8</v>
      </c>
      <c r="F239" s="10">
        <v>4</v>
      </c>
      <c r="G239" s="10">
        <v>0.28000000000000003</v>
      </c>
      <c r="H239" s="10">
        <v>62.8</v>
      </c>
      <c r="I239" s="10">
        <v>349.01</v>
      </c>
    </row>
    <row r="240" spans="1:9" ht="11.1" customHeight="1" x14ac:dyDescent="0.2">
      <c r="B240" s="14" t="s">
        <v>39</v>
      </c>
      <c r="C240" s="14"/>
      <c r="D240" s="9">
        <v>30</v>
      </c>
      <c r="E240" s="10">
        <v>1.5</v>
      </c>
      <c r="F240" s="10">
        <v>1</v>
      </c>
      <c r="G240" s="10">
        <v>12.5</v>
      </c>
      <c r="H240" s="10">
        <v>78.2</v>
      </c>
      <c r="I240" s="10">
        <v>693</v>
      </c>
    </row>
    <row r="241" spans="1:9" ht="11.1" customHeight="1" x14ac:dyDescent="0.2">
      <c r="A241" s="11" t="s">
        <v>23</v>
      </c>
      <c r="B241" s="11"/>
      <c r="C241" s="11"/>
      <c r="D241" s="9">
        <v>565</v>
      </c>
      <c r="E241" s="10">
        <f>SUM(E236:E240)</f>
        <v>17.55</v>
      </c>
      <c r="F241" s="10">
        <f>SUM(F236:F240)</f>
        <v>24.7</v>
      </c>
      <c r="G241" s="10">
        <f>SUM(G236:G240)</f>
        <v>76.98</v>
      </c>
      <c r="H241" s="10">
        <f>SUM(H236:H240)</f>
        <v>776.8</v>
      </c>
      <c r="I241" s="10"/>
    </row>
    <row r="242" spans="1:9" ht="11.1" customHeight="1" x14ac:dyDescent="0.2">
      <c r="A242" s="6" t="s">
        <v>24</v>
      </c>
      <c r="B242" s="13"/>
      <c r="C242" s="13"/>
      <c r="D242" s="7"/>
      <c r="E242" s="7"/>
      <c r="F242" s="7"/>
      <c r="G242" s="7"/>
      <c r="H242" s="7"/>
      <c r="I242" s="8"/>
    </row>
    <row r="243" spans="1:9" ht="11.1" customHeight="1" x14ac:dyDescent="0.2">
      <c r="B243" s="14" t="s">
        <v>95</v>
      </c>
      <c r="C243" s="14"/>
      <c r="D243" s="9">
        <v>60</v>
      </c>
      <c r="E243" s="10">
        <v>1.86</v>
      </c>
      <c r="F243" s="10"/>
      <c r="G243" s="10">
        <v>3.9</v>
      </c>
      <c r="H243" s="10">
        <v>24</v>
      </c>
      <c r="I243" s="10">
        <v>811</v>
      </c>
    </row>
    <row r="244" spans="1:9" ht="21.95" customHeight="1" x14ac:dyDescent="0.2">
      <c r="B244" s="14" t="s">
        <v>114</v>
      </c>
      <c r="C244" s="14"/>
      <c r="D244" s="9">
        <v>250</v>
      </c>
      <c r="E244" s="10">
        <v>1.9</v>
      </c>
      <c r="F244" s="10">
        <v>6</v>
      </c>
      <c r="G244" s="10">
        <v>9.14</v>
      </c>
      <c r="H244" s="10">
        <v>295.5</v>
      </c>
      <c r="I244" s="10">
        <v>124</v>
      </c>
    </row>
    <row r="245" spans="1:9" ht="11.1" customHeight="1" x14ac:dyDescent="0.2">
      <c r="B245" s="15" t="s">
        <v>128</v>
      </c>
      <c r="C245" s="14"/>
      <c r="D245" s="9">
        <v>100</v>
      </c>
      <c r="E245" s="10">
        <v>7.77</v>
      </c>
      <c r="F245" s="10">
        <v>15.98</v>
      </c>
      <c r="G245" s="10">
        <v>9.5</v>
      </c>
      <c r="H245" s="10">
        <v>243.4</v>
      </c>
      <c r="I245" s="10">
        <v>827</v>
      </c>
    </row>
    <row r="246" spans="1:9" ht="21.95" customHeight="1" x14ac:dyDescent="0.2">
      <c r="B246" s="14" t="s">
        <v>41</v>
      </c>
      <c r="C246" s="14"/>
      <c r="D246" s="9">
        <v>180</v>
      </c>
      <c r="E246" s="10">
        <v>7.61</v>
      </c>
      <c r="F246" s="10">
        <v>5</v>
      </c>
      <c r="G246" s="10">
        <v>45.44</v>
      </c>
      <c r="H246" s="10">
        <v>262.10000000000002</v>
      </c>
      <c r="I246" s="10">
        <v>516</v>
      </c>
    </row>
    <row r="247" spans="1:9" ht="11.1" customHeight="1" x14ac:dyDescent="0.2">
      <c r="B247" s="14" t="s">
        <v>57</v>
      </c>
      <c r="C247" s="14"/>
      <c r="D247" s="9">
        <v>200</v>
      </c>
      <c r="E247" s="10">
        <v>0.11</v>
      </c>
      <c r="F247" s="10"/>
      <c r="G247" s="10">
        <v>23.88</v>
      </c>
      <c r="H247" s="10">
        <v>99.1</v>
      </c>
      <c r="I247" s="10">
        <v>912</v>
      </c>
    </row>
    <row r="248" spans="1:9" ht="11.1" customHeight="1" x14ac:dyDescent="0.2">
      <c r="B248" s="14" t="s">
        <v>20</v>
      </c>
      <c r="C248" s="14"/>
      <c r="D248" s="9">
        <v>50</v>
      </c>
      <c r="E248" s="10">
        <v>5.35</v>
      </c>
      <c r="F248" s="10">
        <v>2</v>
      </c>
      <c r="G248" s="10">
        <v>26.75</v>
      </c>
      <c r="H248" s="10">
        <v>142</v>
      </c>
      <c r="I248" s="10">
        <v>897</v>
      </c>
    </row>
    <row r="249" spans="1:9" ht="11.1" customHeight="1" x14ac:dyDescent="0.2">
      <c r="B249" s="14" t="s">
        <v>21</v>
      </c>
      <c r="C249" s="14"/>
      <c r="D249" s="9">
        <v>25</v>
      </c>
      <c r="E249" s="10">
        <v>2.13</v>
      </c>
      <c r="F249" s="10">
        <v>1</v>
      </c>
      <c r="G249" s="10">
        <v>12.13</v>
      </c>
      <c r="H249" s="10">
        <v>64.8</v>
      </c>
      <c r="I249" s="10" t="s">
        <v>22</v>
      </c>
    </row>
    <row r="250" spans="1:9" ht="11.1" customHeight="1" x14ac:dyDescent="0.2">
      <c r="A250" s="11" t="s">
        <v>32</v>
      </c>
      <c r="B250" s="11"/>
      <c r="C250" s="11"/>
      <c r="D250" s="9">
        <f>SUM(D243:D249)</f>
        <v>865</v>
      </c>
      <c r="E250" s="10">
        <f>SUM(E243:E249)</f>
        <v>26.73</v>
      </c>
      <c r="F250" s="10">
        <f>SUM(F244:F249)</f>
        <v>29.98</v>
      </c>
      <c r="G250" s="10">
        <f>SUM(G243:G249)</f>
        <v>130.73999999999998</v>
      </c>
      <c r="H250" s="10">
        <f>SUM(H243:H249)</f>
        <v>1130.8999999999999</v>
      </c>
      <c r="I250" s="10"/>
    </row>
    <row r="251" spans="1:9" s="1" customFormat="1" ht="11.1" customHeight="1" x14ac:dyDescent="0.2">
      <c r="A251" s="11" t="s">
        <v>33</v>
      </c>
      <c r="B251" s="11"/>
      <c r="C251" s="11"/>
      <c r="D251" s="9">
        <f>SUM(D241+D250)</f>
        <v>1430</v>
      </c>
      <c r="E251" s="10">
        <f>SUM(E241+E250)</f>
        <v>44.28</v>
      </c>
      <c r="F251" s="10">
        <f>SUM(F241+F250)</f>
        <v>54.68</v>
      </c>
      <c r="G251" s="10">
        <f>SUM(G241+G250)</f>
        <v>207.71999999999997</v>
      </c>
      <c r="H251" s="10">
        <f>SUM(H241+H250)</f>
        <v>1907.6999999999998</v>
      </c>
      <c r="I251" s="10"/>
    </row>
    <row r="252" spans="1:9" ht="11.1" customHeight="1" x14ac:dyDescent="0.2">
      <c r="A252" s="11" t="s">
        <v>96</v>
      </c>
      <c r="B252" s="11"/>
      <c r="C252" s="11"/>
      <c r="D252" s="9">
        <f>SUM(D22+D43+D64+D85+D105+D126+D146+D189+D210+D230+D251)</f>
        <v>15504</v>
      </c>
      <c r="E252" s="10">
        <v>649.77</v>
      </c>
      <c r="F252" s="10">
        <v>703</v>
      </c>
      <c r="G252" s="10">
        <v>2554.42</v>
      </c>
      <c r="H252" s="10">
        <f>SUM(H22+H43+H64+H85+H105+H126+H146+H168+H189+H210+H230+H251)</f>
        <v>21243.500000000004</v>
      </c>
      <c r="I252" s="10"/>
    </row>
    <row r="253" spans="1:9" ht="11.1" customHeight="1" x14ac:dyDescent="0.2">
      <c r="A253" s="11" t="s">
        <v>97</v>
      </c>
      <c r="B253" s="11"/>
      <c r="C253" s="11"/>
      <c r="D253" s="9">
        <v>1292.83</v>
      </c>
      <c r="E253" s="10">
        <v>54.14</v>
      </c>
      <c r="F253" s="10">
        <v>58.58</v>
      </c>
      <c r="G253" s="10">
        <v>212.86</v>
      </c>
      <c r="H253" s="10">
        <v>1765</v>
      </c>
      <c r="I253" s="10"/>
    </row>
    <row r="254" spans="1:9" ht="11.1" customHeight="1" x14ac:dyDescent="0.2"/>
    <row r="255" spans="1:9" ht="11.1" customHeight="1" x14ac:dyDescent="0.2">
      <c r="A255" s="2" t="s">
        <v>98</v>
      </c>
      <c r="B255" s="12" t="s">
        <v>123</v>
      </c>
      <c r="C255" s="12"/>
      <c r="F255" s="2" t="s">
        <v>99</v>
      </c>
      <c r="G255" s="1" t="s">
        <v>100</v>
      </c>
    </row>
  </sheetData>
  <mergeCells count="279">
    <mergeCell ref="B79:C79"/>
    <mergeCell ref="B140:C140"/>
    <mergeCell ref="B196:C196"/>
    <mergeCell ref="E1:I1"/>
    <mergeCell ref="A2:I2"/>
    <mergeCell ref="A4:A5"/>
    <mergeCell ref="B4:C5"/>
    <mergeCell ref="D4:D5"/>
    <mergeCell ref="E4:G4"/>
    <mergeCell ref="H4:H5"/>
    <mergeCell ref="I4:I5"/>
    <mergeCell ref="B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H25:H26"/>
    <mergeCell ref="I25:I26"/>
    <mergeCell ref="B27:C27"/>
    <mergeCell ref="B16:C16"/>
    <mergeCell ref="B17:C17"/>
    <mergeCell ref="B18:C18"/>
    <mergeCell ref="B19:C19"/>
    <mergeCell ref="B20:C20"/>
    <mergeCell ref="A21:C21"/>
    <mergeCell ref="A22:C22"/>
    <mergeCell ref="A25:A26"/>
    <mergeCell ref="B25:C26"/>
    <mergeCell ref="B32:C32"/>
    <mergeCell ref="A33:C33"/>
    <mergeCell ref="B34:C34"/>
    <mergeCell ref="B35:C35"/>
    <mergeCell ref="B36:C36"/>
    <mergeCell ref="B37:C37"/>
    <mergeCell ref="B38:C38"/>
    <mergeCell ref="D25:D26"/>
    <mergeCell ref="E25:G25"/>
    <mergeCell ref="B28:C28"/>
    <mergeCell ref="B29:C29"/>
    <mergeCell ref="B30:C30"/>
    <mergeCell ref="B31:C31"/>
    <mergeCell ref="B39:C39"/>
    <mergeCell ref="B40:C40"/>
    <mergeCell ref="B41:C41"/>
    <mergeCell ref="A42:C42"/>
    <mergeCell ref="A43:C43"/>
    <mergeCell ref="A46:A47"/>
    <mergeCell ref="B46:C47"/>
    <mergeCell ref="D46:D47"/>
    <mergeCell ref="E46:G46"/>
    <mergeCell ref="H46:H47"/>
    <mergeCell ref="I46:I47"/>
    <mergeCell ref="B48:C48"/>
    <mergeCell ref="B49:C49"/>
    <mergeCell ref="B50:C50"/>
    <mergeCell ref="B51:C51"/>
    <mergeCell ref="B52:C52"/>
    <mergeCell ref="B53:C53"/>
    <mergeCell ref="A54:C54"/>
    <mergeCell ref="D67:D68"/>
    <mergeCell ref="E67:G67"/>
    <mergeCell ref="H67:H68"/>
    <mergeCell ref="I67:I68"/>
    <mergeCell ref="B69:C69"/>
    <mergeCell ref="B70:C70"/>
    <mergeCell ref="B55:C55"/>
    <mergeCell ref="B56:C56"/>
    <mergeCell ref="B58:C58"/>
    <mergeCell ref="B59:C59"/>
    <mergeCell ref="B60:C60"/>
    <mergeCell ref="B61:C61"/>
    <mergeCell ref="B62:C62"/>
    <mergeCell ref="A63:C63"/>
    <mergeCell ref="B57:C57"/>
    <mergeCell ref="B71:C71"/>
    <mergeCell ref="B72:C72"/>
    <mergeCell ref="B73:C73"/>
    <mergeCell ref="B74:C74"/>
    <mergeCell ref="A75:C75"/>
    <mergeCell ref="B76:C76"/>
    <mergeCell ref="B77:C77"/>
    <mergeCell ref="B78:C78"/>
    <mergeCell ref="A64:C64"/>
    <mergeCell ref="A67:A68"/>
    <mergeCell ref="B67:C68"/>
    <mergeCell ref="E88:G88"/>
    <mergeCell ref="H88:H89"/>
    <mergeCell ref="I88:I89"/>
    <mergeCell ref="B90:C90"/>
    <mergeCell ref="B91:C91"/>
    <mergeCell ref="B92:C92"/>
    <mergeCell ref="B93:C93"/>
    <mergeCell ref="B94:C94"/>
    <mergeCell ref="B80:C80"/>
    <mergeCell ref="B81:C81"/>
    <mergeCell ref="B82:C82"/>
    <mergeCell ref="B83:C83"/>
    <mergeCell ref="A84:C84"/>
    <mergeCell ref="A85:C85"/>
    <mergeCell ref="A88:A89"/>
    <mergeCell ref="B88:C89"/>
    <mergeCell ref="B95:C95"/>
    <mergeCell ref="A96:C96"/>
    <mergeCell ref="B97:C97"/>
    <mergeCell ref="B98:C98"/>
    <mergeCell ref="B99:C99"/>
    <mergeCell ref="B100:C100"/>
    <mergeCell ref="B101:C101"/>
    <mergeCell ref="B102:C102"/>
    <mergeCell ref="D88:D89"/>
    <mergeCell ref="B103:C103"/>
    <mergeCell ref="A104:C104"/>
    <mergeCell ref="A105:C105"/>
    <mergeCell ref="A108:A109"/>
    <mergeCell ref="B108:C109"/>
    <mergeCell ref="D108:D109"/>
    <mergeCell ref="E108:G108"/>
    <mergeCell ref="H108:H109"/>
    <mergeCell ref="I108:I109"/>
    <mergeCell ref="B110:C110"/>
    <mergeCell ref="B111:C111"/>
    <mergeCell ref="B112:C112"/>
    <mergeCell ref="B113:C113"/>
    <mergeCell ref="B114:C114"/>
    <mergeCell ref="B115:C115"/>
    <mergeCell ref="A116:C116"/>
    <mergeCell ref="B117:C117"/>
    <mergeCell ref="D129:D130"/>
    <mergeCell ref="E129:G129"/>
    <mergeCell ref="H129:H130"/>
    <mergeCell ref="I129:I130"/>
    <mergeCell ref="B131:C131"/>
    <mergeCell ref="B132:C132"/>
    <mergeCell ref="B118:C118"/>
    <mergeCell ref="B119:C119"/>
    <mergeCell ref="B120:C120"/>
    <mergeCell ref="B121:C121"/>
    <mergeCell ref="B122:C122"/>
    <mergeCell ref="B123:C123"/>
    <mergeCell ref="B124:C124"/>
    <mergeCell ref="A125:C125"/>
    <mergeCell ref="B133:C133"/>
    <mergeCell ref="B134:C134"/>
    <mergeCell ref="B135:C135"/>
    <mergeCell ref="A136:C136"/>
    <mergeCell ref="B137:C137"/>
    <mergeCell ref="B138:C138"/>
    <mergeCell ref="A126:C126"/>
    <mergeCell ref="A129:A130"/>
    <mergeCell ref="B129:C130"/>
    <mergeCell ref="B139:C139"/>
    <mergeCell ref="B141:C141"/>
    <mergeCell ref="B142:C142"/>
    <mergeCell ref="B143:C143"/>
    <mergeCell ref="B144:C144"/>
    <mergeCell ref="A145:C145"/>
    <mergeCell ref="A146:C146"/>
    <mergeCell ref="A149:A150"/>
    <mergeCell ref="B149:C150"/>
    <mergeCell ref="D149:D150"/>
    <mergeCell ref="E149:G149"/>
    <mergeCell ref="H149:H150"/>
    <mergeCell ref="I149:I150"/>
    <mergeCell ref="B151:C151"/>
    <mergeCell ref="B152:C152"/>
    <mergeCell ref="B153:C153"/>
    <mergeCell ref="B155:C155"/>
    <mergeCell ref="B154:C154"/>
    <mergeCell ref="B156:C156"/>
    <mergeCell ref="B157:C157"/>
    <mergeCell ref="A158:C158"/>
    <mergeCell ref="B159:C159"/>
    <mergeCell ref="B160:C160"/>
    <mergeCell ref="B162:C162"/>
    <mergeCell ref="B163:C163"/>
    <mergeCell ref="B164:C164"/>
    <mergeCell ref="B165:C165"/>
    <mergeCell ref="B161:C161"/>
    <mergeCell ref="B166:C166"/>
    <mergeCell ref="A167:C167"/>
    <mergeCell ref="A168:C168"/>
    <mergeCell ref="A171:A172"/>
    <mergeCell ref="B171:C172"/>
    <mergeCell ref="D171:D172"/>
    <mergeCell ref="E171:G171"/>
    <mergeCell ref="H171:H172"/>
    <mergeCell ref="I171:I172"/>
    <mergeCell ref="B173:C173"/>
    <mergeCell ref="B174:C174"/>
    <mergeCell ref="B175:C175"/>
    <mergeCell ref="B176:C176"/>
    <mergeCell ref="B177:C177"/>
    <mergeCell ref="B178:C178"/>
    <mergeCell ref="A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A188:C188"/>
    <mergeCell ref="A189:C189"/>
    <mergeCell ref="A192:A193"/>
    <mergeCell ref="B192:C193"/>
    <mergeCell ref="D192:D193"/>
    <mergeCell ref="E192:G192"/>
    <mergeCell ref="H192:H193"/>
    <mergeCell ref="I192:I193"/>
    <mergeCell ref="B194:C194"/>
    <mergeCell ref="B195:C195"/>
    <mergeCell ref="B197:C197"/>
    <mergeCell ref="B198:C198"/>
    <mergeCell ref="D213:D214"/>
    <mergeCell ref="E213:G213"/>
    <mergeCell ref="H213:H214"/>
    <mergeCell ref="I213:I214"/>
    <mergeCell ref="B203:C203"/>
    <mergeCell ref="B199:C199"/>
    <mergeCell ref="A200:C200"/>
    <mergeCell ref="B201:C201"/>
    <mergeCell ref="B202:C202"/>
    <mergeCell ref="B204:C204"/>
    <mergeCell ref="B205:C205"/>
    <mergeCell ref="B206:C206"/>
    <mergeCell ref="B207:C207"/>
    <mergeCell ref="B208:C208"/>
    <mergeCell ref="B216:C216"/>
    <mergeCell ref="B217:C217"/>
    <mergeCell ref="B219:C219"/>
    <mergeCell ref="B220:C220"/>
    <mergeCell ref="A221:C221"/>
    <mergeCell ref="B222:C222"/>
    <mergeCell ref="B223:C223"/>
    <mergeCell ref="B224:C224"/>
    <mergeCell ref="A209:C209"/>
    <mergeCell ref="A210:C210"/>
    <mergeCell ref="A213:A214"/>
    <mergeCell ref="B213:C214"/>
    <mergeCell ref="B218:C218"/>
    <mergeCell ref="B215:C215"/>
    <mergeCell ref="B225:C225"/>
    <mergeCell ref="B226:C226"/>
    <mergeCell ref="B227:C227"/>
    <mergeCell ref="B228:C228"/>
    <mergeCell ref="A229:C229"/>
    <mergeCell ref="A230:C230"/>
    <mergeCell ref="A233:A234"/>
    <mergeCell ref="B233:C234"/>
    <mergeCell ref="D233:D234"/>
    <mergeCell ref="E233:G233"/>
    <mergeCell ref="H233:H234"/>
    <mergeCell ref="I233:I234"/>
    <mergeCell ref="B235:C235"/>
    <mergeCell ref="B236:C236"/>
    <mergeCell ref="B237:C237"/>
    <mergeCell ref="B239:C239"/>
    <mergeCell ref="B240:C240"/>
    <mergeCell ref="A241:C241"/>
    <mergeCell ref="B238:C238"/>
    <mergeCell ref="A251:C251"/>
    <mergeCell ref="A252:C252"/>
    <mergeCell ref="A253:C253"/>
    <mergeCell ref="B255:C255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A250:C250"/>
  </mergeCells>
  <pageMargins left="0.39370078740157483" right="0.39370078740157483" top="0.39370078740157483" bottom="0.39370078740157483" header="0" footer="0"/>
  <pageSetup paperSize="9" pageOrder="overThenDown" orientation="portrait" r:id="rId1"/>
  <rowBreaks count="6" manualBreakCount="6">
    <brk id="43" max="16383" man="1"/>
    <brk id="85" max="16383" man="1"/>
    <brk id="126" max="16383" man="1"/>
    <brk id="168" max="16383" man="1"/>
    <brk id="210" max="16383" man="1"/>
    <brk id="251" max="16383" man="1"/>
  </rowBreaks>
  <ignoredErrors>
    <ignoredError sqref="F2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Кадры</cp:lastModifiedBy>
  <cp:lastPrinted>2026-01-15T06:08:08Z</cp:lastPrinted>
  <dcterms:modified xsi:type="dcterms:W3CDTF">2026-02-09T10:28:33Z</dcterms:modified>
</cp:coreProperties>
</file>